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<sst xmlns="http://schemas.openxmlformats.org/spreadsheetml/2006/main" count="154" uniqueCount="129">
  <si>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</si>
  <si>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</si>
  <si>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</si>
  <si>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</si>
  <si>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</si>
  <si>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</si>
  <si>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</si>
  <si>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</si>
  <si>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</si>
  <si>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</si>
  <si>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</si>
  <si>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</si>
  <si>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</si>
  <si>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</si>
  <si>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</si>
  <si>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</si>
  <si>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</si>
  <si>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</si>
  <si>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</si>
  <si>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</si>
  <si>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</si>
  <si>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</si>
  <si>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</si>
  <si>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</si>
  <si>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</si>
  <si>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</si>
  <si>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</si>
  <si>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</si>
  <si>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</si>
  <si>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</si>
  <si>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</si>
  <si>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</si>
  <si>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</si>
  <si>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</si>
  <si>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</si>
  <si>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</si>
  <si>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</si>
  <si>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</si>
  <si>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</si>
  <si>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</si>
  <si>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</si>
  <si>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</si>
  <si>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</si>
  <si>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</si>
  <si>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</si>
  <si>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</si>
  <si>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</si>
  <si>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</si>
  <si>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</si>
  <si>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</si>
  <si>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</si>
  <si>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</si>
  <si>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</si>
  <si>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</si>
  <si>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</si>
  <si>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</si>
  <si>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</si>
  <si>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</si>
  <si>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</si>
  <si>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</si>
  <si>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</si>
  <si>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</si>
  <si>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</si>
  <si>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</si>
  <si>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</si>
  <si>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</si>
  <si>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</si>
  <si>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</si>
  <si>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</si>
  <si>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</si>
  <si>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</si>
  <si>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</si>
  <si>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</si>
  <si>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</si>
  <si>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</si>
  <si>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</si>
  <si>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</si>
  <si>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</si>
  <si>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</si>
  <si>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</si>
  <si>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</si>
  <si>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</si>
  <si>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</si>
  <si>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</si>
  <si>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</si>
  <si>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</si>
  <si>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</si>
  <si>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</si>
  <si>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</si>
  <si>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</si>
  <si>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</si>
  <si>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</si>
  <si>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</si>
  <si>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</si>
  <si>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</si>
  <si>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</si>
  <si>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</si>
  <si>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</si>
  <si>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</si>
  <si>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</si>
  <si>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</si>
  <si>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</si>
  <si>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</si>
  <si>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</si>
  <si>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</si>
  <si>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</si>
  <si>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</si>
  <si>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</si>
  <si>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</si>
  <si>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</si>
  <si>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</si>
  <si>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</si>
  <si>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</si>
  <si>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</si>
  <si>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</si>
  <si>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</si>
  <si>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</si>
  <si>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</si>
  <si>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</si>
  <si>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Білгород-Дністровський міськрайонний суд Одеської області</t>
  </si>
  <si>
    <t>67707. Одеська область.м. Білгород-Дністровський</t>
  </si>
  <si>
    <t>вул. Військової слави</t>
  </si>
  <si>
    <t/>
  </si>
  <si>
    <t>О.О. Боярський</t>
  </si>
  <si>
    <t>Н.В. Кудакова</t>
  </si>
  <si>
    <t>(067)-7713342</t>
  </si>
  <si>
    <t>(04849)-60023</t>
  </si>
  <si>
    <t>inbox@bd.od.court.gov.ua</t>
  </si>
  <si>
    <t>30 червня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</si>
</sst>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&amp;L0516BAD2&amp;C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1674</v>
      </c>
      <c r="D6" s="96">
        <f>SUM(D7,D10,D13,D14,D15,D21,D24,D25,D18,D19,D20)</f>
        <v>2092444.64</v>
      </c>
      <c r="E6" s="96">
        <f>SUM(E7,E10,E13,E14,E15,E21,E24,E25,E18,E19,E20)</f>
        <v>1204</v>
      </c>
      <c r="F6" s="96">
        <f>SUM(F7,F10,F13,F14,F15,F21,F24,F25,F18,F19,F20)</f>
        <v>1766425.1099999999</v>
      </c>
      <c r="G6" s="96">
        <f>SUM(G7,G10,G13,G14,G15,G21,G24,G25,G18,G19,G20)</f>
        <v>12</v>
      </c>
      <c r="H6" s="96">
        <f>SUM(H7,H10,H13,H14,H15,H21,H24,H25,H18,H19,H20)</f>
        <v>26160.4</v>
      </c>
      <c r="I6" s="96">
        <f>SUM(I7,I10,I13,I14,I15,I21,I24,I25,I18,I19,I20)</f>
        <v>205</v>
      </c>
      <c r="J6" s="96">
        <f>SUM(J7,J10,J13,J14,J15,J21,J24,J25,J18,J19,J20)</f>
        <v>185369.14</v>
      </c>
      <c r="K6" s="96">
        <f>SUM(K7,K10,K13,K14,K15,K21,K24,K25,K18,K19,K20)</f>
        <v>254</v>
      </c>
      <c r="L6" s="96">
        <f>SUM(L7,L10,L13,L14,L15,L21,L24,L25,L18,L19,L20)</f>
        <v>160521.5</v>
      </c>
    </row>
    <row r="7" spans="1:12" ht="16.5" customHeight="1">
      <c r="A7" s="87">
        <v>2</v>
      </c>
      <c r="B7" s="90" t="s">
        <v>74</v>
      </c>
      <c r="C7" s="97">
        <v>550</v>
      </c>
      <c r="D7" s="97">
        <v>1433779.64</v>
      </c>
      <c r="E7" s="97">
        <v>362</v>
      </c>
      <c r="F7" s="97">
        <v>1243701.11</v>
      </c>
      <c r="G7" s="97">
        <v>5</v>
      </c>
      <c r="H7" s="97">
        <v>17584.4</v>
      </c>
      <c r="I7" s="97">
        <v>81</v>
      </c>
      <c r="J7" s="97">
        <v>112220.94</v>
      </c>
      <c r="K7" s="97">
        <v>98</v>
      </c>
      <c r="L7" s="97">
        <v>101501.5</v>
      </c>
    </row>
    <row r="8" spans="1:12" ht="16.5" customHeight="1">
      <c r="A8" s="87">
        <v>3</v>
      </c>
      <c r="B8" s="91" t="s">
        <v>75</v>
      </c>
      <c r="C8" s="97">
        <v>234</v>
      </c>
      <c r="D8" s="97">
        <v>838443.15</v>
      </c>
      <c r="E8" s="97">
        <v>213</v>
      </c>
      <c r="F8" s="97">
        <v>807056.15</v>
      </c>
      <c r="G8" s="97">
        <v>3</v>
      </c>
      <c r="H8" s="97">
        <v>6306</v>
      </c>
      <c r="I8" s="97">
        <v>18</v>
      </c>
      <c r="J8" s="97">
        <v>30208.77</v>
      </c>
      <c r="K8" s="97">
        <v>2</v>
      </c>
      <c r="L8" s="97">
        <v>3178</v>
      </c>
    </row>
    <row r="9" spans="1:12" ht="16.5" customHeight="1">
      <c r="A9" s="87">
        <v>4</v>
      </c>
      <c r="B9" s="91" t="s">
        <v>76</v>
      </c>
      <c r="C9" s="97">
        <v>316</v>
      </c>
      <c r="D9" s="97">
        <v>595336.49</v>
      </c>
      <c r="E9" s="97">
        <v>149</v>
      </c>
      <c r="F9" s="97">
        <v>436644.96</v>
      </c>
      <c r="G9" s="97">
        <v>2</v>
      </c>
      <c r="H9" s="97">
        <v>11278.4</v>
      </c>
      <c r="I9" s="97">
        <v>63</v>
      </c>
      <c r="J9" s="97">
        <v>82012.17</v>
      </c>
      <c r="K9" s="97">
        <v>96</v>
      </c>
      <c r="L9" s="97">
        <v>98323.5</v>
      </c>
    </row>
    <row r="10" spans="1:12" ht="19.5" customHeight="1">
      <c r="A10" s="87">
        <v>5</v>
      </c>
      <c r="B10" s="90" t="s">
        <v>77</v>
      </c>
      <c r="C10" s="97">
        <v>257</v>
      </c>
      <c r="D10" s="97">
        <v>255148</v>
      </c>
      <c r="E10" s="97">
        <v>201</v>
      </c>
      <c r="F10" s="97">
        <v>188441.7</v>
      </c>
      <c r="G10" s="97">
        <v>4</v>
      </c>
      <c r="H10" s="97">
        <v>7214</v>
      </c>
      <c r="I10" s="97">
        <v>28</v>
      </c>
      <c r="J10" s="97">
        <v>38287.6</v>
      </c>
      <c r="K10" s="97">
        <v>25</v>
      </c>
      <c r="L10" s="97">
        <v>24062</v>
      </c>
    </row>
    <row r="11" spans="1:12" ht="19.5" customHeight="1">
      <c r="A11" s="87">
        <v>6</v>
      </c>
      <c r="B11" s="91" t="s">
        <v>78</v>
      </c>
      <c r="C11" s="97">
        <v>16</v>
      </c>
      <c r="D11" s="97">
        <v>36320</v>
      </c>
      <c r="E11" s="97">
        <v>9</v>
      </c>
      <c r="F11" s="97">
        <v>16420.7</v>
      </c>
      <c r="G11" s="97">
        <v>3</v>
      </c>
      <c r="H11" s="97">
        <v>6306</v>
      </c>
      <c r="I11" s="97">
        <v>6</v>
      </c>
      <c r="J11" s="97">
        <v>18378.8</v>
      </c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241</v>
      </c>
      <c r="D12" s="97">
        <v>218828</v>
      </c>
      <c r="E12" s="97">
        <v>192</v>
      </c>
      <c r="F12" s="97">
        <v>172021</v>
      </c>
      <c r="G12" s="97">
        <v>1</v>
      </c>
      <c r="H12" s="97">
        <v>908</v>
      </c>
      <c r="I12" s="97">
        <v>22</v>
      </c>
      <c r="J12" s="97">
        <v>19908.8</v>
      </c>
      <c r="K12" s="97">
        <v>24</v>
      </c>
      <c r="L12" s="97">
        <v>21792</v>
      </c>
    </row>
    <row r="13" spans="1:12" ht="15" customHeight="1">
      <c r="A13" s="87">
        <v>8</v>
      </c>
      <c r="B13" s="90" t="s">
        <v>18</v>
      </c>
      <c r="C13" s="97">
        <v>217</v>
      </c>
      <c r="D13" s="97">
        <v>197036</v>
      </c>
      <c r="E13" s="97">
        <v>196</v>
      </c>
      <c r="F13" s="97">
        <v>175335.4</v>
      </c>
      <c r="G13" s="97">
        <v>1</v>
      </c>
      <c r="H13" s="97">
        <v>908</v>
      </c>
      <c r="I13" s="97">
        <v>19</v>
      </c>
      <c r="J13" s="97">
        <v>16978</v>
      </c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1500</v>
      </c>
      <c r="E14" s="97">
        <v>1</v>
      </c>
      <c r="F14" s="97">
        <v>1500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191</v>
      </c>
      <c r="D15" s="97">
        <v>101696</v>
      </c>
      <c r="E15" s="97">
        <v>176</v>
      </c>
      <c r="F15" s="97">
        <v>97405.4</v>
      </c>
      <c r="G15" s="97"/>
      <c r="H15" s="97"/>
      <c r="I15" s="97"/>
      <c r="J15" s="97"/>
      <c r="K15" s="97">
        <v>15</v>
      </c>
      <c r="L15" s="97">
        <v>6810</v>
      </c>
    </row>
    <row r="16" spans="1:12" ht="21" customHeight="1">
      <c r="A16" s="87">
        <v>11</v>
      </c>
      <c r="B16" s="91" t="s">
        <v>78</v>
      </c>
      <c r="C16" s="97">
        <v>22</v>
      </c>
      <c r="D16" s="97">
        <v>24970</v>
      </c>
      <c r="E16" s="97">
        <v>22</v>
      </c>
      <c r="F16" s="97">
        <v>24035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169</v>
      </c>
      <c r="D17" s="97">
        <v>76726</v>
      </c>
      <c r="E17" s="97">
        <v>154</v>
      </c>
      <c r="F17" s="97">
        <v>73370.4</v>
      </c>
      <c r="G17" s="97"/>
      <c r="H17" s="97"/>
      <c r="I17" s="97"/>
      <c r="J17" s="97"/>
      <c r="K17" s="97">
        <v>15</v>
      </c>
      <c r="L17" s="97">
        <v>6810</v>
      </c>
    </row>
    <row r="18" spans="1:12" ht="21" customHeight="1">
      <c r="A18" s="87">
        <v>13</v>
      </c>
      <c r="B18" s="99" t="s">
        <v>104</v>
      </c>
      <c r="C18" s="97">
        <v>449</v>
      </c>
      <c r="D18" s="97">
        <v>101923</v>
      </c>
      <c r="E18" s="97">
        <v>260</v>
      </c>
      <c r="F18" s="97">
        <v>58793</v>
      </c>
      <c r="G18" s="97">
        <v>2</v>
      </c>
      <c r="H18" s="97">
        <v>454</v>
      </c>
      <c r="I18" s="97">
        <v>76</v>
      </c>
      <c r="J18" s="97">
        <v>17655.6</v>
      </c>
      <c r="K18" s="97">
        <v>113</v>
      </c>
      <c r="L18" s="97">
        <v>25424</v>
      </c>
    </row>
    <row r="19" spans="1:12" ht="21" customHeight="1">
      <c r="A19" s="87">
        <v>14</v>
      </c>
      <c r="B19" s="99" t="s">
        <v>105</v>
      </c>
      <c r="C19" s="97">
        <v>8</v>
      </c>
      <c r="D19" s="97">
        <v>908</v>
      </c>
      <c r="E19" s="97">
        <v>7</v>
      </c>
      <c r="F19" s="97">
        <v>794.5</v>
      </c>
      <c r="G19" s="97"/>
      <c r="H19" s="97"/>
      <c r="I19" s="97">
        <v>1</v>
      </c>
      <c r="J19" s="97">
        <v>227</v>
      </c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10</v>
      </c>
      <c r="D39" s="96">
        <f>SUM(D40,D47,D48,D49)</f>
        <v>10215</v>
      </c>
      <c r="E39" s="96">
        <f>SUM(E40,E47,E48,E49)</f>
        <v>8</v>
      </c>
      <c r="F39" s="96">
        <f>SUM(F40,F47,F48,F49)</f>
        <v>5414.4</v>
      </c>
      <c r="G39" s="96">
        <f>SUM(G40,G47,G48,G49)</f>
        <v>0</v>
      </c>
      <c r="H39" s="96">
        <f>SUM(H40,H47,H48,H49)</f>
        <v>0</v>
      </c>
      <c r="I39" s="96">
        <f>SUM(I40,I47,I48,I49)</f>
        <v>2</v>
      </c>
      <c r="J39" s="96">
        <f>SUM(J40,J47,J48,J49)</f>
        <v>1328.4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9</v>
      </c>
      <c r="D40" s="97">
        <f>SUM(D41,D44)</f>
        <v>9534</v>
      </c>
      <c r="E40" s="97">
        <f>SUM(E41,E44)</f>
        <v>7</v>
      </c>
      <c r="F40" s="97">
        <f>SUM(F41,F44)</f>
        <v>4960.4</v>
      </c>
      <c r="G40" s="97">
        <f>SUM(G41,G44)</f>
        <v>0</v>
      </c>
      <c r="H40" s="97">
        <f>SUM(H41,H44)</f>
        <v>0</v>
      </c>
      <c r="I40" s="97">
        <f>SUM(I41,I44)</f>
        <v>2</v>
      </c>
      <c r="J40" s="97">
        <f>SUM(J41,J44)</f>
        <v>1328.4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9</v>
      </c>
      <c r="D44" s="97">
        <v>9534</v>
      </c>
      <c r="E44" s="97">
        <v>7</v>
      </c>
      <c r="F44" s="97">
        <v>4960.4</v>
      </c>
      <c r="G44" s="97"/>
      <c r="H44" s="97"/>
      <c r="I44" s="97">
        <v>2</v>
      </c>
      <c r="J44" s="97">
        <v>1328.4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/>
      <c r="F45" s="97"/>
      <c r="G45" s="97"/>
      <c r="H45" s="97"/>
      <c r="I45" s="97">
        <v>1</v>
      </c>
      <c r="J45" s="97">
        <v>908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7264</v>
      </c>
      <c r="E46" s="97">
        <v>7</v>
      </c>
      <c r="F46" s="97">
        <v>4960.4</v>
      </c>
      <c r="G46" s="97"/>
      <c r="H46" s="97"/>
      <c r="I46" s="97">
        <v>1</v>
      </c>
      <c r="J46" s="97">
        <v>420.4</v>
      </c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454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292.83</v>
      </c>
      <c r="E50" s="96">
        <f>SUM(E51:E54)</f>
        <v>5</v>
      </c>
      <c r="F50" s="96">
        <f>SUM(F51:F54)</f>
        <v>292.83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272.4</v>
      </c>
      <c r="E52" s="97">
        <v>4</v>
      </c>
      <c r="F52" s="97">
        <v>272.4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20.43</v>
      </c>
      <c r="E53" s="97">
        <v>1</v>
      </c>
      <c r="F53" s="97">
        <v>20.43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859</v>
      </c>
      <c r="D55" s="96">
        <v>389986</v>
      </c>
      <c r="E55" s="96">
        <v>185</v>
      </c>
      <c r="F55" s="96">
        <v>83651.8</v>
      </c>
      <c r="G55" s="96"/>
      <c r="H55" s="96"/>
      <c r="I55" s="96">
        <v>840</v>
      </c>
      <c r="J55" s="96">
        <v>378457.2</v>
      </c>
      <c r="K55" s="97">
        <v>19</v>
      </c>
      <c r="L55" s="96">
        <v>8626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2548</v>
      </c>
      <c r="D56" s="96">
        <f t="shared" si="0"/>
        <v>2492938.4699999997</v>
      </c>
      <c r="E56" s="96">
        <f t="shared" si="0"/>
        <v>1402</v>
      </c>
      <c r="F56" s="96">
        <f t="shared" si="0"/>
        <v>1855784.14</v>
      </c>
      <c r="G56" s="96">
        <f t="shared" si="0"/>
        <v>12</v>
      </c>
      <c r="H56" s="96">
        <f t="shared" si="0"/>
        <v>26160.4</v>
      </c>
      <c r="I56" s="96">
        <f t="shared" si="0"/>
        <v>1047</v>
      </c>
      <c r="J56" s="96">
        <f t="shared" si="0"/>
        <v>565154.74</v>
      </c>
      <c r="K56" s="96">
        <f t="shared" si="0"/>
        <v>273</v>
      </c>
      <c r="L56" s="96">
        <f t="shared" si="0"/>
        <v>169147.5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&amp;L0516BAD2&amp;CФорма № 10, Підрозділ: Білгород-Дністровський міськрайонний суд Одеської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273</v>
      </c>
      <c r="F4" s="93">
        <f>SUM(F5:F25)</f>
        <v>169147.5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109</v>
      </c>
      <c r="F5" s="95">
        <v>46680.23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8</v>
      </c>
      <c r="F6" s="95">
        <v>10507.28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102</v>
      </c>
      <c r="F7" s="95">
        <v>74910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1816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17</v>
      </c>
      <c r="F13" s="95">
        <v>15711.99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18</v>
      </c>
      <c r="F16" s="95">
        <v>8626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10</v>
      </c>
      <c r="F17" s="95">
        <v>7718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5</v>
      </c>
      <c r="F23" s="95">
        <v>2270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&amp;L0516BAD2&amp;CФорма № 10, Підрозділ: Білгород-Дністровський міськрайонний суд Одеської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2021-10-05T13:32:46Z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10_00495_2.2021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0516BAD2</vt:lpwstr>
  </property>
  <property fmtid="{D5CDD505-2E9C-101B-9397-08002B2CF9AE}" pid="10" name="Підрозд">
    <vt:lpwstr>Білгород-Дністровський міськрайонний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