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s>
  <calcPr fullCalcOnLoad="1"/>
</workbook>
</file>

<file path=xl/sharedStrings.xml><?xml version="1.0" encoding="utf-8"?>
<sst xmlns="http://schemas.openxmlformats.org/spreadsheetml/2006/main" count="336" uniqueCount="274">
  <si>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</si>
  <si>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</si>
  <si>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</si>
  <si>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Найменування показника</t>
  </si>
  <si>
    <t>Перебувало на розгляді</t>
  </si>
  <si>
    <t>Розглянуто</t>
  </si>
  <si>
    <t xml:space="preserve"> Нерозглянуто на кінець звітного періоду (залишок)</t>
  </si>
  <si>
    <t>усього</t>
  </si>
  <si>
    <t>у тому числі</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</si>
  <si>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</si>
  <si>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</si>
  <si>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</si>
  <si>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</si>
  <si>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</si>
  <si>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</si>
  <si>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А</t>
  </si>
  <si>
    <t>Б</t>
  </si>
  <si>
    <t>Заяви про видачу судового наказу</t>
  </si>
  <si>
    <t>х</t>
  </si>
  <si>
    <t>Заяви про скасування судового наказу</t>
  </si>
  <si>
    <t>Заяви про забезпечення доказів, позову до подання позовної заяви (усього)</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</si>
  <si>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</si>
  <si>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</si>
  <si>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</si>
  <si>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</si>
  <si>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</si>
  <si>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</si>
  <si>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</si>
  <si>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</si>
  <si>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</si>
  <si>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</si>
  <si>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</si>
  <si>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</si>
  <si>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</si>
  <si>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</si>
  <si>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</si>
  <si>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</si>
  <si>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</si>
  <si>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</si>
  <si>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</si>
  <si>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</si>
  <si>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</si>
  <si>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Розглянуто справ</t>
  </si>
  <si>
    <t xml:space="preserve"> Нерозглянуто   на кінець звітного періоду (залишок)</t>
  </si>
  <si>
    <t>із ухваленням рішення</t>
  </si>
  <si>
    <t>із задоволенням заяви               (із графи 4)</t>
  </si>
  <si>
    <t>із закриттям провадження у справі</t>
  </si>
  <si>
    <t>залишенням заяви без розгляду</t>
  </si>
  <si>
    <t>із порушенням строків, встановлених ЦПК України</t>
  </si>
  <si>
    <t xml:space="preserve">з них зупинено провадження  </t>
  </si>
  <si>
    <t>Справ,  усього</t>
  </si>
  <si>
    <t>з них</t>
  </si>
  <si>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</si>
  <si>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</si>
  <si>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</si>
  <si>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</si>
  <si>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</si>
  <si>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</si>
  <si>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</si>
  <si>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</si>
  <si>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</si>
  <si>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</si>
  <si>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</si>
  <si>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</si>
  <si>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</si>
  <si>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</si>
  <si>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</si>
  <si>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</si>
  <si>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</si>
  <si>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</si>
  <si>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</si>
  <si>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</si>
  <si>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</si>
  <si>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</si>
  <si>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</si>
  <si>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</si>
  <si>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Категорії справ</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</si>
  <si>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</si>
  <si>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</si>
  <si>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</si>
  <si>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Розмір грошових коштів, грн.</t>
  </si>
  <si>
    <t>Залишок нерозглянутих справ на кінець звітного періоду</t>
  </si>
  <si>
    <t>пред'явлено до стягнення</t>
  </si>
  <si>
    <t xml:space="preserve">присуджено до стягнення </t>
  </si>
  <si>
    <t>у тому числі моральної шкоди (із графи 12)</t>
  </si>
  <si>
    <t>із ухвален-ням рішення</t>
  </si>
  <si>
    <t>із них</t>
  </si>
  <si>
    <t>передано в інші суди</t>
  </si>
  <si>
    <t>із закриттям провад-ження у справі</t>
  </si>
  <si>
    <t>із зали-шенням заяви без розгляду</t>
  </si>
  <si>
    <t>заочного (із графи 4)</t>
  </si>
  <si>
    <t>із задово-ленням позову (із графи 4)</t>
  </si>
  <si>
    <t xml:space="preserve">із них провадження у яких зупинено </t>
  </si>
  <si>
    <t>Спори про право власності та інші речові права (усього)</t>
  </si>
  <si>
    <t>про державну власність</t>
  </si>
  <si>
    <t>про комунальну власність</t>
  </si>
  <si>
    <t>про приватну власність (усього), з них</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</si>
  <si>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</si>
  <si>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</si>
  <si>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</si>
  <si>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</si>
  <si>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</si>
  <si>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</si>
  <si>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</si>
  <si>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інтелектуальної власності (усього)</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</si>
  <si>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</si>
  <si>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</si>
  <si>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</si>
  <si>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</si>
  <si>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</si>
  <si>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Спори, що виникають із договорів (усього)</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</si>
  <si>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</si>
  <si>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</si>
  <si>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</si>
  <si>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</si>
  <si>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</si>
  <si>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</si>
  <si>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</si>
  <si>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</si>
  <si>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</si>
  <si>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Спори про недоговірні зобов`язання (усього), з них</t>
  </si>
  <si>
    <t>про відшкодування шкоди (усього)</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</si>
  <si>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</si>
  <si>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</si>
  <si>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</si>
  <si>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</si>
  <si>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</si>
  <si>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</si>
  <si>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</si>
  <si>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</si>
  <si>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</si>
  <si>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</si>
  <si>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</si>
  <si>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</si>
  <si>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</si>
  <si>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</si>
  <si>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</si>
  <si>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</si>
  <si>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</si>
  <si>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Спори, що виникають із сімейних правовідносин (усього)</t>
  </si>
  <si>
    <t>про розірвання шлюбу</t>
  </si>
  <si>
    <t>про стягнення аліментів</t>
  </si>
  <si>
    <t>про встановлення батьківства або материнства</t>
  </si>
  <si>
    <t>про позбавлення батьківських прав</t>
  </si>
  <si>
    <t>Спори, що виникають із трудових правовідносин (усього)</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</si>
  <si>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</si>
  <si>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</si>
  <si>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</si>
  <si>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</si>
  <si>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</si>
  <si>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</si>
  <si>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</si>
  <si>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Розділ 4. Розгляд справ окремого провадження</t>
  </si>
  <si>
    <t>Залишок нерозглянутих                                         справ на початок                      звітного періоду</t>
  </si>
  <si>
    <t>Надійшло справ                                          за звітний період</t>
  </si>
  <si>
    <t xml:space="preserve">Усього </t>
  </si>
  <si>
    <t>у тому числі із задоволенням заяви  (із гр. 4)</t>
  </si>
  <si>
    <t>із залишенням заяви                          без розгляду</t>
  </si>
  <si>
    <t xml:space="preserve">     </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</si>
  <si>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</si>
  <si>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</si>
  <si>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</si>
  <si>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</si>
  <si>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</si>
  <si>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</si>
  <si>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</si>
  <si>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</si>
  <si>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</si>
  <si>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</si>
  <si>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</si>
  <si>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</si>
  <si>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</si>
  <si>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</si>
  <si>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</si>
  <si>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</si>
  <si>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17</t>
  </si>
  <si>
    <t>надання права на шлюб</t>
  </si>
  <si>
    <t>18</t>
  </si>
  <si>
    <t>розірвання шлюбу за заявою подружжя, яке має дітей</t>
  </si>
  <si>
    <t>19</t>
  </si>
  <si>
    <t>поновлення шлюбу після його розірвання</t>
  </si>
  <si>
    <t>20</t>
  </si>
  <si>
    <t>встановлення режиму окремого проживання за заявою подружжя</t>
  </si>
  <si>
    <t>Інші справи</t>
  </si>
  <si>
    <t>УСЬОГО (сума 1, 5, 6, 7, 8, 9, 10, 11, 12, 13, 14, 15, 16, 21)</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</si>
  <si>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</si>
  <si>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</si>
  <si>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Повернуто</t>
  </si>
  <si>
    <t>Ухвалено інші рішення до відкриття провадження</t>
  </si>
  <si>
    <t>Усього</t>
  </si>
  <si>
    <t xml:space="preserve">Закінчено провадження за заявами </t>
  </si>
  <si>
    <t xml:space="preserve">Залишок заяв на кінець звітного періоду </t>
  </si>
  <si>
    <t>залишено без задоволення</t>
  </si>
  <si>
    <t>задоволено заяв</t>
  </si>
  <si>
    <t>у тому числі скасовано (із гр.7)</t>
  </si>
  <si>
    <t xml:space="preserve"> рішень</t>
  </si>
  <si>
    <t xml:space="preserve"> ухвал</t>
  </si>
  <si>
    <t>судових наказів</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</si>
  <si>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</si>
  <si>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</si>
  <si>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</si>
  <si>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</si>
  <si>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</si>
  <si>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</si>
  <si>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</si>
  <si>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</si>
  <si>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</si>
  <si>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</si>
  <si>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Довідка до звіту</t>
  </si>
  <si>
    <t>Кількість</t>
  </si>
  <si>
    <t>Справи, у яких відкладено розгляд та не закінчено провадження на кінець звітного періоду (усього):</t>
  </si>
  <si>
    <t>у зв'язку з неявкою 
( з р.1)</t>
  </si>
  <si>
    <t>одного з учасників процесу, що беруть участь у справі</t>
  </si>
  <si>
    <t>через</t>
  </si>
  <si>
    <t>невручення судових повісток</t>
  </si>
  <si>
    <t>інші підстави</t>
  </si>
  <si>
    <t>прокурора</t>
  </si>
  <si>
    <t>інших учасників процесу</t>
  </si>
  <si>
    <t>з них у строк 
(з р.1)</t>
  </si>
  <si>
    <t xml:space="preserve">понад 6 місяців до 1 року </t>
  </si>
  <si>
    <t>понад 1 рік до 2 років</t>
  </si>
  <si>
    <t>понад 2 роки</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</si>
  <si>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</si>
  <si>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</si>
  <si>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</si>
  <si>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</si>
  <si>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</si>
  <si>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</si>
  <si>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</si>
  <si>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</si>
  <si>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</si>
  <si>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</si>
  <si>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</si>
  <si>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</si>
  <si>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</si>
  <si>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</si>
  <si>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</si>
  <si>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</si>
  <si>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</si>
  <si>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</si>
  <si>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</si>
  <si>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</si>
  <si>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Н.С.Остра</t>
  </si>
  <si>
    <t>(підпис)</t>
  </si>
  <si>
    <t>(П.І.Б.)</t>
  </si>
  <si>
    <t xml:space="preserve"> Виконавець:</t>
  </si>
  <si>
    <t>Н.В. Кудакова</t>
  </si>
  <si>
    <t>Телефон:</t>
  </si>
  <si>
    <t>04849-6-83-18</t>
  </si>
  <si>
    <t>Факс:</t>
  </si>
  <si>
    <t>Електронна пошта:</t>
  </si>
  <si>
    <t>7 липня 2015 року</t>
  </si>
  <si>
    <t>Звітність</t>
  </si>
  <si>
    <t>ЗВІТ  СУДІВ ПЕРШОЇ ІНСТАНЦІЇ ПРО РОЗГЛЯД СПРАВ У ПОРЯДКУ ЦИВІЛЬНОГО СУДОЧИНСТВА</t>
  </si>
  <si>
    <t>перше півріччя 2015 року</t>
  </si>
  <si>
    <t>Подають</t>
  </si>
  <si>
    <t>Терміни подання</t>
  </si>
  <si>
    <t>Форма № 2-Ц</t>
  </si>
  <si>
    <t>районні, районні у містах, міські, міськрайонні суди – територіальному управлінню Державної судової адміністрації України</t>
  </si>
  <si>
    <t>на 15-й день після звітного періоду</t>
  </si>
  <si>
    <t>( піврічна, річна )</t>
  </si>
  <si>
    <t xml:space="preserve">ЗАТВЕРДЖЕНО
Наказ Державної судової адміністрації України 
05.06.2006 № 55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</si>
  <si>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</si>
  <si>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на 20-й день після звітного періоду</t>
  </si>
  <si>
    <t>У редакції наказу Державної судової адміністрації України 
24.04.2014 № 50</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</si>
  <si>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</si>
  <si>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</si>
  <si>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за погодженням з Держстатом України</t>
  </si>
  <si>
    <t>Респондент:</t>
  </si>
  <si>
    <t xml:space="preserve">Найменування:
</t>
  </si>
  <si>
    <t>Білгород-Дністровський міськрайонний суд Одеської області</t>
  </si>
  <si>
    <t xml:space="preserve">Місцезнаходження: </t>
  </si>
  <si>
    <t>67700, Одеська область, місто Білгород-Дністровський, вул. Енгельса 27</t>
  </si>
  <si>
    <t>(поштовий індекс, область /АР Крим, район, населений пункт, вулиця /провулок, площа тощо,
№ будинку /корпусу, № квартири /офісу)</t>
  </si>
</sst>
</file>

<file path=xl/styles.xml><?xml version="1.0" encoding="utf-8"?>
<styleSheet xmlns="http://schemas.openxmlformats.org/spreadsheetml/2006/main">
  <numFmts count="3">
    <numFmt numFmtId="164" formatCode="GENERAL"/>
    <numFmt numFmtId="165" formatCode="0"/>
    <numFmt numFmtId="166" formatCode="@"/>
  </numFmts>
  <fonts count="34">
    <font>
      <sz val="10"/>
      <name val="Arial"/>
      <family val="2"/>
    </font>
    <font>
      <b/>
      <sz val="14"/>
      <color indexed="8"/>
      <name val="Times New Roman Cyr"/>
      <family val="1"/>
    </font>
    <font>
      <b/>
      <sz val="12"/>
      <color indexed="8"/>
      <name val="Times New Roman"/>
      <family val="1"/>
    </font>
    <font>
      <b/>
      <i/>
      <sz val="16"/>
      <color indexed="8"/>
      <name val="Times New Roman Cyr"/>
      <family val="1"/>
    </font>
    <font>
      <b/>
      <i/>
      <sz val="14"/>
      <color indexed="8"/>
      <name val="Times New Roman"/>
      <family val="1"/>
    </font>
    <font>
      <sz val="10"/>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sz val="9"/>
      <name val="Times New Roman"/>
      <family val="1"/>
    </font>
    <font>
      <sz val="10"/>
      <name val="Times New Roman"/>
      <family val="1"/>
    </font>
    <font>
      <sz val="12"/>
      <color indexed="9"/>
      <name val="Times New Roman"/>
      <family val="1"/>
    </font>
    <font>
      <b/>
      <sz val="12"/>
      <name val="Times New Roman"/>
      <family val="1"/>
    </font>
    <font>
      <b/>
      <sz val="9"/>
      <color indexed="8"/>
      <name val="Times New Roman"/>
      <family val="1"/>
    </font>
    <font>
      <i/>
      <sz val="9"/>
      <color indexed="8"/>
      <name val="Times New Roman"/>
      <family val="1"/>
    </font>
    <font>
      <b/>
      <sz val="14"/>
      <name val="Times New Roman"/>
      <family val="1"/>
    </font>
    <font>
      <b/>
      <sz val="10"/>
      <name val="Times New Roman"/>
      <family val="1"/>
    </font>
    <font>
      <b/>
      <sz val="11"/>
      <name val="Times New Roman"/>
      <family val="1"/>
    </font>
    <font>
      <i/>
      <sz val="10"/>
      <name val="Times New Roman"/>
      <family val="1"/>
    </font>
    <font>
      <b/>
      <sz val="9"/>
      <name val="Times New Roman"/>
      <family val="1"/>
    </font>
    <font>
      <sz val="8"/>
      <color indexed="8"/>
      <name val="Times New Roman"/>
      <family val="1"/>
    </font>
    <font>
      <sz val="8"/>
      <name val="Times New Roman"/>
      <family val="1"/>
    </font>
    <font>
      <i/>
      <sz val="8"/>
      <name val="Times New Roman"/>
      <family val="1"/>
    </font>
    <font>
      <b/>
      <sz val="16"/>
      <name val="Times New Roman"/>
      <family val="1"/>
    </font>
    <font>
      <sz val="10"/>
      <name val="Arial Cyr"/>
      <family val="2"/>
    </font>
    <font>
      <sz val="14"/>
      <name val="Times New Roman"/>
      <family val="1"/>
    </font>
    <font>
      <sz val="14"/>
      <name val="Arial"/>
      <family val="2"/>
    </font>
    <font>
      <sz val="12"/>
      <name val="Times New Roman"/>
      <family val="1"/>
    </font>
    <font>
      <sz val="12"/>
      <name val="Arial"/>
      <family val="2"/>
    </font>
    <font>
      <sz val="11"/>
      <name val="Arial"/>
      <family val="2"/>
    </font>
    <font>
      <sz val="11"/>
      <name val="Times New Roman"/>
      <family val="1"/>
    </font>
    <font>
      <i/>
      <sz val="12"/>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48">
    <xf numFmtId="164" fontId="0" fillId="0" borderId="0" xfId="0" applyAlignment="1">
      <alignment/>
    </xf>
    <xf numFmtId="164" fontId="0" fillId="0" borderId="0" xfId="0" applyFont="1" applyAlignment="1">
      <alignment/>
    </xf>
    <xf numFmtId="164" fontId="1" fillId="0" borderId="0" xfId="0" applyNumberFormat="1" applyFont="1" applyFill="1" applyBorder="1" applyAlignment="1" applyProtection="1">
      <alignment horizontal="center" vertical="center"/>
      <protection/>
    </xf>
    <xf numFmtId="164" fontId="1" fillId="0" borderId="0" xfId="0" applyNumberFormat="1" applyFont="1" applyFill="1" applyBorder="1" applyAlignment="1" applyProtection="1">
      <alignment vertical="center"/>
      <protection/>
    </xf>
    <xf numFmtId="16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protection/>
    </xf>
    <xf numFmtId="164" fontId="0" fillId="0" borderId="1" xfId="0" applyNumberFormat="1" applyFont="1" applyFill="1" applyBorder="1" applyAlignment="1" applyProtection="1">
      <alignment/>
      <protection/>
    </xf>
    <xf numFmtId="164" fontId="3" fillId="0" borderId="1" xfId="0" applyNumberFormat="1" applyFont="1" applyFill="1" applyBorder="1" applyAlignment="1" applyProtection="1">
      <alignment horizontal="center" vertical="center"/>
      <protection/>
    </xf>
    <xf numFmtId="164" fontId="4" fillId="0" borderId="1"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protection/>
    </xf>
    <xf numFmtId="164" fontId="5" fillId="0" borderId="2" xfId="0" applyNumberFormat="1" applyFont="1" applyFill="1" applyBorder="1" applyAlignment="1" applyProtection="1">
      <alignment horizontal="center" vertical="center" wrapText="1"/>
      <protection/>
    </xf>
    <xf numFmtId="164" fontId="6" fillId="0" borderId="2" xfId="0" applyNumberFormat="1" applyFont="1" applyFill="1" applyBorder="1" applyAlignment="1" applyProtection="1">
      <alignment horizontal="center" vertical="center" wrapText="1"/>
      <protection/>
    </xf>
    <xf numFmtId="164" fontId="0" fillId="0" borderId="3" xfId="0" applyNumberFormat="1" applyFont="1" applyFill="1" applyBorder="1" applyAlignment="1" applyProtection="1">
      <alignment/>
      <protection/>
    </xf>
    <xf numFmtId="164" fontId="7" fillId="0" borderId="2" xfId="0" applyNumberFormat="1" applyFont="1" applyFill="1" applyBorder="1" applyAlignment="1" applyProtection="1">
      <alignment horizontal="center" vertical="center"/>
      <protection/>
    </xf>
    <xf numFmtId="164" fontId="8" fillId="0" borderId="2" xfId="0" applyNumberFormat="1" applyFont="1" applyFill="1" applyBorder="1" applyAlignment="1" applyProtection="1">
      <alignment horizontal="center" vertical="center" wrapText="1"/>
      <protection/>
    </xf>
    <xf numFmtId="164" fontId="9" fillId="0" borderId="2" xfId="0" applyNumberFormat="1" applyFont="1" applyFill="1" applyBorder="1" applyAlignment="1" applyProtection="1">
      <alignment horizontal="center" vertical="center" wrapText="1"/>
      <protection/>
    </xf>
    <xf numFmtId="164" fontId="10" fillId="0"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164" fontId="11" fillId="0" borderId="2" xfId="0" applyNumberFormat="1" applyFont="1" applyFill="1" applyBorder="1" applyAlignment="1" applyProtection="1">
      <alignment horizontal="left" vertical="center" wrapText="1"/>
      <protection/>
    </xf>
    <xf numFmtId="164" fontId="12" fillId="0" borderId="2" xfId="0" applyNumberFormat="1" applyFont="1" applyFill="1" applyBorder="1" applyAlignment="1" applyProtection="1">
      <alignment horizontal="center" vertical="center" wrapText="1"/>
      <protection/>
    </xf>
    <xf numFmtId="164" fontId="12" fillId="0" borderId="3" xfId="0" applyNumberFormat="1" applyFont="1" applyFill="1" applyBorder="1" applyAlignment="1" applyProtection="1">
      <alignment horizontal="center" vertical="center" wrapText="1"/>
      <protection/>
    </xf>
    <xf numFmtId="164" fontId="13" fillId="0" borderId="0" xfId="0" applyNumberFormat="1" applyFont="1" applyFill="1" applyBorder="1" applyAlignment="1" applyProtection="1">
      <alignment/>
      <protection/>
    </xf>
    <xf numFmtId="165" fontId="12" fillId="0" borderId="2" xfId="0" applyNumberFormat="1" applyFont="1" applyFill="1" applyBorder="1" applyAlignment="1" applyProtection="1">
      <alignment horizontal="center" vertical="center" wrapText="1"/>
      <protection/>
    </xf>
    <xf numFmtId="164" fontId="8" fillId="0" borderId="2" xfId="0" applyNumberFormat="1" applyFont="1" applyFill="1" applyBorder="1" applyAlignment="1" applyProtection="1">
      <alignment horizontal="left" vertical="center" wrapText="1"/>
      <protection/>
    </xf>
    <xf numFmtId="164" fontId="6" fillId="0" borderId="2" xfId="0" applyNumberFormat="1" applyFont="1" applyFill="1" applyBorder="1" applyAlignment="1" applyProtection="1">
      <alignment horizontal="left" vertical="center"/>
      <protection/>
    </xf>
    <xf numFmtId="164" fontId="5" fillId="0" borderId="4" xfId="0" applyNumberFormat="1" applyFont="1" applyFill="1" applyBorder="1" applyAlignment="1" applyProtection="1">
      <alignment horizontal="center" vertical="center"/>
      <protection/>
    </xf>
    <xf numFmtId="164" fontId="6" fillId="0" borderId="4" xfId="0" applyNumberFormat="1" applyFont="1" applyFill="1" applyBorder="1" applyAlignment="1" applyProtection="1">
      <alignment horizontal="left" vertical="center"/>
      <protection/>
    </xf>
    <xf numFmtId="164" fontId="12" fillId="0" borderId="4" xfId="0" applyNumberFormat="1" applyFont="1" applyFill="1" applyBorder="1" applyAlignment="1" applyProtection="1">
      <alignment horizontal="center" vertical="center" wrapText="1"/>
      <protection/>
    </xf>
    <xf numFmtId="164" fontId="12" fillId="0" borderId="0" xfId="0" applyNumberFormat="1" applyFont="1" applyFill="1" applyBorder="1" applyAlignment="1" applyProtection="1">
      <alignment horizontal="center" vertical="center" wrapText="1"/>
      <protection/>
    </xf>
    <xf numFmtId="164" fontId="14" fillId="0" borderId="1" xfId="0" applyNumberFormat="1" applyFont="1" applyFill="1" applyBorder="1" applyAlignment="1" applyProtection="1">
      <alignment horizontal="center"/>
      <protection/>
    </xf>
    <xf numFmtId="164" fontId="14" fillId="0" borderId="0" xfId="0" applyNumberFormat="1" applyFont="1" applyFill="1" applyBorder="1" applyAlignment="1" applyProtection="1">
      <alignment horizontal="center"/>
      <protection/>
    </xf>
    <xf numFmtId="164" fontId="2" fillId="0" borderId="2" xfId="0" applyNumberFormat="1" applyFont="1" applyFill="1" applyBorder="1" applyAlignment="1" applyProtection="1">
      <alignment horizontal="center" vertical="center"/>
      <protection/>
    </xf>
    <xf numFmtId="164" fontId="6" fillId="0" borderId="2" xfId="0" applyNumberFormat="1" applyFont="1" applyFill="1" applyBorder="1" applyAlignment="1" applyProtection="1">
      <alignment horizontal="center" vertical="center"/>
      <protection/>
    </xf>
    <xf numFmtId="164" fontId="15" fillId="0" borderId="2" xfId="0" applyNumberFormat="1" applyFont="1" applyFill="1" applyBorder="1" applyAlignment="1" applyProtection="1">
      <alignment horizontal="center" vertical="top" wrapText="1"/>
      <protection/>
    </xf>
    <xf numFmtId="164" fontId="16" fillId="0" borderId="2" xfId="0" applyNumberFormat="1" applyFont="1" applyFill="1" applyBorder="1" applyAlignment="1" applyProtection="1">
      <alignment horizontal="center" vertical="top" wrapText="1"/>
      <protection/>
    </xf>
    <xf numFmtId="164" fontId="16" fillId="0" borderId="2" xfId="0" applyNumberFormat="1" applyFont="1" applyFill="1" applyBorder="1" applyAlignment="1" applyProtection="1">
      <alignment horizontal="center" wrapText="1"/>
      <protection/>
    </xf>
    <xf numFmtId="165" fontId="5" fillId="0" borderId="2" xfId="0" applyNumberFormat="1" applyFont="1" applyFill="1" applyBorder="1" applyAlignment="1" applyProtection="1">
      <alignment horizontal="center" vertical="center" wrapText="1"/>
      <protection/>
    </xf>
    <xf numFmtId="165" fontId="13" fillId="0" borderId="0" xfId="0" applyNumberFormat="1" applyFont="1" applyFill="1" applyBorder="1" applyAlignment="1" applyProtection="1">
      <alignment/>
      <protection/>
    </xf>
    <xf numFmtId="164" fontId="5" fillId="0" borderId="2" xfId="0" applyNumberFormat="1" applyFont="1" applyFill="1" applyBorder="1" applyAlignment="1" applyProtection="1">
      <alignment horizontal="left" vertical="center"/>
      <protection/>
    </xf>
    <xf numFmtId="164" fontId="0" fillId="0" borderId="4" xfId="0" applyNumberFormat="1" applyFont="1" applyFill="1" applyBorder="1" applyAlignment="1" applyProtection="1">
      <alignment/>
      <protection/>
    </xf>
    <xf numFmtId="164" fontId="17" fillId="0" borderId="0" xfId="0" applyNumberFormat="1" applyFont="1" applyFill="1" applyBorder="1" applyAlignment="1" applyProtection="1">
      <alignment horizontal="center"/>
      <protection/>
    </xf>
    <xf numFmtId="164" fontId="12" fillId="0" borderId="1" xfId="0" applyNumberFormat="1" applyFont="1" applyFill="1" applyBorder="1" applyAlignment="1" applyProtection="1">
      <alignment/>
      <protection/>
    </xf>
    <xf numFmtId="164" fontId="18" fillId="0" borderId="2" xfId="0" applyNumberFormat="1" applyFont="1" applyFill="1" applyBorder="1" applyAlignment="1" applyProtection="1">
      <alignment horizontal="center" vertical="center" wrapText="1"/>
      <protection/>
    </xf>
    <xf numFmtId="164" fontId="19" fillId="0" borderId="2" xfId="0" applyNumberFormat="1" applyFont="1" applyFill="1" applyBorder="1" applyAlignment="1" applyProtection="1">
      <alignment horizontal="center" vertical="center" wrapText="1"/>
      <protection/>
    </xf>
    <xf numFmtId="164" fontId="14" fillId="0" borderId="2" xfId="0" applyNumberFormat="1" applyFont="1" applyFill="1" applyBorder="1" applyAlignment="1" applyProtection="1">
      <alignment horizontal="center" vertical="top" wrapText="1"/>
      <protection/>
    </xf>
    <xf numFmtId="164" fontId="14" fillId="0" borderId="2" xfId="0" applyNumberFormat="1"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center" vertical="center" wrapText="1"/>
      <protection/>
    </xf>
    <xf numFmtId="164" fontId="18" fillId="0" borderId="2" xfId="0" applyNumberFormat="1" applyFont="1" applyFill="1" applyBorder="1" applyAlignment="1" applyProtection="1">
      <alignment horizontal="center" wrapText="1"/>
      <protection/>
    </xf>
    <xf numFmtId="164" fontId="18" fillId="0" borderId="2" xfId="0" applyNumberFormat="1" applyFont="1" applyFill="1" applyBorder="1" applyAlignment="1" applyProtection="1">
      <alignment horizontal="center" vertical="center"/>
      <protection/>
    </xf>
    <xf numFmtId="164" fontId="12" fillId="0" borderId="2" xfId="0" applyNumberFormat="1" applyFont="1" applyFill="1" applyBorder="1" applyAlignment="1" applyProtection="1">
      <alignment horizontal="left" vertical="center" wrapText="1"/>
      <protection/>
    </xf>
    <xf numFmtId="164" fontId="14" fillId="0" borderId="2" xfId="0" applyNumberFormat="1" applyFont="1" applyFill="1" applyBorder="1" applyAlignment="1" applyProtection="1">
      <alignment horizontal="left" vertical="center" wrapText="1"/>
      <protection/>
    </xf>
    <xf numFmtId="164" fontId="0" fillId="0" borderId="0" xfId="0" applyNumberFormat="1" applyFont="1" applyFill="1" applyBorder="1" applyAlignment="1" applyProtection="1">
      <alignment/>
      <protection/>
    </xf>
    <xf numFmtId="164" fontId="18" fillId="0" borderId="2" xfId="0" applyNumberFormat="1" applyFont="1" applyFill="1" applyBorder="1" applyAlignment="1" applyProtection="1">
      <alignment vertical="center" wrapText="1"/>
      <protection/>
    </xf>
    <xf numFmtId="164" fontId="20" fillId="0" borderId="2" xfId="0" applyNumberFormat="1" applyFont="1" applyFill="1" applyBorder="1" applyAlignment="1" applyProtection="1">
      <alignment horizontal="center" vertical="center" wrapText="1"/>
      <protection/>
    </xf>
    <xf numFmtId="164" fontId="21" fillId="0" borderId="2" xfId="0" applyNumberFormat="1" applyFont="1" applyFill="1" applyBorder="1" applyAlignment="1" applyProtection="1">
      <alignment horizontal="center" vertical="top" wrapText="1"/>
      <protection/>
    </xf>
    <xf numFmtId="164" fontId="12" fillId="0" borderId="2" xfId="0" applyNumberFormat="1" applyFont="1" applyFill="1" applyBorder="1" applyAlignment="1" applyProtection="1">
      <alignment horizontal="center" vertical="top" wrapText="1"/>
      <protection/>
    </xf>
    <xf numFmtId="164" fontId="22" fillId="0" borderId="2" xfId="0" applyNumberFormat="1" applyFont="1" applyFill="1" applyBorder="1" applyAlignment="1" applyProtection="1">
      <alignment horizontal="center" vertical="center" wrapText="1"/>
      <protection/>
    </xf>
    <xf numFmtId="164" fontId="12" fillId="0" borderId="2" xfId="0" applyNumberFormat="1" applyFont="1" applyFill="1" applyBorder="1" applyAlignment="1" applyProtection="1">
      <alignment horizontal="center" wrapText="1"/>
      <protection/>
    </xf>
    <xf numFmtId="165" fontId="12" fillId="0" borderId="3" xfId="0" applyNumberFormat="1" applyFont="1" applyFill="1" applyBorder="1" applyAlignment="1" applyProtection="1">
      <alignment horizontal="center" vertical="center" wrapText="1"/>
      <protection/>
    </xf>
    <xf numFmtId="164" fontId="23" fillId="0" borderId="2" xfId="0" applyNumberFormat="1" applyFont="1" applyFill="1" applyBorder="1" applyAlignment="1" applyProtection="1">
      <alignment horizontal="center" vertical="center" wrapText="1"/>
      <protection/>
    </xf>
    <xf numFmtId="164" fontId="12" fillId="0" borderId="2" xfId="0" applyNumberFormat="1" applyFont="1" applyFill="1" applyBorder="1" applyAlignment="1" applyProtection="1">
      <alignment vertical="center" wrapText="1"/>
      <protection/>
    </xf>
    <xf numFmtId="164" fontId="0" fillId="0" borderId="3" xfId="0" applyNumberFormat="1" applyFont="1" applyFill="1" applyBorder="1" applyAlignment="1" applyProtection="1">
      <alignment wrapText="1"/>
      <protection/>
    </xf>
    <xf numFmtId="164" fontId="18" fillId="0" borderId="2" xfId="0" applyNumberFormat="1" applyFont="1" applyFill="1" applyBorder="1" applyAlignment="1" applyProtection="1">
      <alignment horizontal="left" vertical="center" wrapText="1"/>
      <protection/>
    </xf>
    <xf numFmtId="164" fontId="24" fillId="0" borderId="2" xfId="0" applyNumberFormat="1" applyFont="1" applyFill="1" applyBorder="1" applyAlignment="1" applyProtection="1">
      <alignment horizontal="left" vertical="center" wrapText="1"/>
      <protection/>
    </xf>
    <xf numFmtId="164" fontId="23" fillId="0" borderId="2" xfId="0" applyNumberFormat="1" applyFont="1" applyFill="1" applyBorder="1" applyAlignment="1" applyProtection="1">
      <alignment horizontal="center" vertical="center"/>
      <protection/>
    </xf>
    <xf numFmtId="164" fontId="20" fillId="0" borderId="2" xfId="0" applyNumberFormat="1" applyFont="1" applyFill="1" applyBorder="1" applyAlignment="1" applyProtection="1">
      <alignment vertical="center" wrapText="1"/>
      <protection/>
    </xf>
    <xf numFmtId="164" fontId="12" fillId="0" borderId="2" xfId="0" applyNumberFormat="1" applyFont="1" applyFill="1" applyBorder="1" applyAlignment="1" applyProtection="1">
      <alignment vertical="top" wrapText="1"/>
      <protection/>
    </xf>
    <xf numFmtId="164" fontId="12" fillId="0" borderId="4" xfId="0" applyNumberFormat="1" applyFont="1" applyFill="1" applyBorder="1" applyAlignment="1" applyProtection="1">
      <alignment/>
      <protection/>
    </xf>
    <xf numFmtId="164" fontId="12" fillId="0" borderId="0" xfId="0" applyNumberFormat="1" applyFont="1" applyFill="1" applyBorder="1" applyAlignment="1" applyProtection="1">
      <alignment/>
      <protection/>
    </xf>
    <xf numFmtId="164" fontId="25" fillId="0" borderId="0" xfId="0" applyNumberFormat="1" applyFont="1" applyFill="1" applyBorder="1" applyAlignment="1" applyProtection="1">
      <alignment horizontal="center"/>
      <protection/>
    </xf>
    <xf numFmtId="164" fontId="12" fillId="0" borderId="1" xfId="0" applyNumberFormat="1" applyFont="1" applyFill="1" applyBorder="1" applyAlignment="1" applyProtection="1">
      <alignment horizontal="center"/>
      <protection/>
    </xf>
    <xf numFmtId="164" fontId="18" fillId="0" borderId="2" xfId="0" applyNumberFormat="1" applyFont="1" applyFill="1" applyBorder="1" applyAlignment="1" applyProtection="1">
      <alignment horizontal="center" vertical="top" wrapText="1"/>
      <protection/>
    </xf>
    <xf numFmtId="164" fontId="12" fillId="0" borderId="2" xfId="0" applyNumberFormat="1" applyFont="1" applyFill="1" applyBorder="1" applyAlignment="1" applyProtection="1">
      <alignment horizontal="center" vertical="center"/>
      <protection/>
    </xf>
    <xf numFmtId="164" fontId="11" fillId="0" borderId="2" xfId="0" applyNumberFormat="1" applyFont="1" applyFill="1" applyBorder="1" applyAlignment="1" applyProtection="1">
      <alignment vertical="center" wrapText="1"/>
      <protection/>
    </xf>
    <xf numFmtId="164" fontId="18" fillId="0" borderId="2" xfId="0" applyNumberFormat="1" applyFont="1" applyFill="1" applyBorder="1" applyAlignment="1" applyProtection="1">
      <alignment horizontal="left" vertical="center"/>
      <protection/>
    </xf>
    <xf numFmtId="164" fontId="0" fillId="0" borderId="3" xfId="0" applyNumberFormat="1" applyFont="1" applyFill="1" applyBorder="1" applyAlignment="1" applyProtection="1">
      <alignment horizontal="center"/>
      <protection/>
    </xf>
    <xf numFmtId="166" fontId="18" fillId="0" borderId="2" xfId="0" applyNumberFormat="1" applyFont="1" applyFill="1" applyBorder="1" applyAlignment="1" applyProtection="1">
      <alignment horizontal="center" vertical="center"/>
      <protection/>
    </xf>
    <xf numFmtId="164" fontId="17" fillId="0" borderId="0" xfId="0" applyNumberFormat="1" applyFont="1" applyFill="1" applyBorder="1" applyAlignment="1" applyProtection="1">
      <alignment horizontal="center" wrapText="1"/>
      <protection/>
    </xf>
    <xf numFmtId="164" fontId="18" fillId="0" borderId="1" xfId="0" applyNumberFormat="1" applyFont="1" applyFill="1" applyBorder="1" applyAlignment="1" applyProtection="1">
      <alignment/>
      <protection/>
    </xf>
    <xf numFmtId="164" fontId="12" fillId="0" borderId="3" xfId="0" applyNumberFormat="1" applyFont="1" applyFill="1" applyBorder="1" applyAlignment="1" applyProtection="1">
      <alignment/>
      <protection/>
    </xf>
    <xf numFmtId="164" fontId="18" fillId="0" borderId="2" xfId="0" applyNumberFormat="1" applyFont="1" applyFill="1" applyBorder="1" applyAlignment="1" applyProtection="1">
      <alignment horizontal="left" vertical="top" wrapText="1"/>
      <protection/>
    </xf>
    <xf numFmtId="164" fontId="18" fillId="0" borderId="2" xfId="0" applyNumberFormat="1" applyFont="1" applyFill="1" applyBorder="1" applyAlignment="1" applyProtection="1">
      <alignment vertical="top" wrapText="1"/>
      <protection/>
    </xf>
    <xf numFmtId="164" fontId="18" fillId="0" borderId="0" xfId="0" applyNumberFormat="1" applyFont="1" applyFill="1" applyBorder="1" applyAlignment="1" applyProtection="1">
      <alignment vertical="top" wrapText="1"/>
      <protection/>
    </xf>
    <xf numFmtId="164" fontId="18" fillId="0" borderId="0" xfId="0" applyNumberFormat="1" applyFont="1" applyFill="1" applyBorder="1" applyAlignment="1" applyProtection="1">
      <alignment horizontal="center" vertical="top" wrapText="1"/>
      <protection/>
    </xf>
    <xf numFmtId="164" fontId="12" fillId="0" borderId="0" xfId="0" applyNumberFormat="1" applyFont="1" applyFill="1" applyBorder="1" applyAlignment="1" applyProtection="1">
      <alignment horizontal="left" vertical="top" wrapText="1"/>
      <protection/>
    </xf>
    <xf numFmtId="164" fontId="26" fillId="0" borderId="0" xfId="0" applyNumberFormat="1" applyFont="1" applyFill="1" applyBorder="1" applyAlignment="1" applyProtection="1">
      <alignment/>
      <protection/>
    </xf>
    <xf numFmtId="164" fontId="17" fillId="0" borderId="0" xfId="0" applyNumberFormat="1" applyFont="1" applyFill="1" applyBorder="1" applyAlignment="1" applyProtection="1">
      <alignment horizontal="left"/>
      <protection/>
    </xf>
    <xf numFmtId="164" fontId="27" fillId="0" borderId="0" xfId="0" applyNumberFormat="1" applyFont="1" applyFill="1" applyBorder="1" applyAlignment="1" applyProtection="1">
      <alignment horizontal="center" vertical="center"/>
      <protection/>
    </xf>
    <xf numFmtId="164" fontId="28" fillId="0" borderId="0" xfId="0" applyNumberFormat="1" applyFont="1" applyFill="1" applyBorder="1" applyAlignment="1" applyProtection="1">
      <alignment horizontal="center"/>
      <protection/>
    </xf>
    <xf numFmtId="164" fontId="27" fillId="0" borderId="1" xfId="0" applyNumberFormat="1" applyFont="1" applyFill="1" applyBorder="1" applyAlignment="1" applyProtection="1">
      <alignment horizontal="left"/>
      <protection/>
    </xf>
    <xf numFmtId="164" fontId="27" fillId="0" borderId="1" xfId="0" applyNumberFormat="1" applyFont="1" applyFill="1" applyBorder="1" applyAlignment="1" applyProtection="1">
      <alignment horizontal="center"/>
      <protection/>
    </xf>
    <xf numFmtId="164" fontId="27" fillId="0" borderId="1" xfId="0" applyNumberFormat="1" applyFont="1" applyFill="1" applyBorder="1" applyAlignment="1" applyProtection="1">
      <alignment horizontal="center" vertical="center"/>
      <protection/>
    </xf>
    <xf numFmtId="164" fontId="21" fillId="0" borderId="2" xfId="0" applyNumberFormat="1" applyFont="1" applyFill="1" applyBorder="1" applyAlignment="1" applyProtection="1">
      <alignment horizontal="center" vertical="center" wrapText="1"/>
      <protection/>
    </xf>
    <xf numFmtId="165" fontId="11" fillId="0" borderId="2" xfId="0" applyNumberFormat="1" applyFont="1" applyFill="1" applyBorder="1" applyAlignment="1" applyProtection="1">
      <alignment horizontal="center" vertical="center" wrapText="1"/>
      <protection locked="0"/>
    </xf>
    <xf numFmtId="164" fontId="12" fillId="0" borderId="2" xfId="0" applyNumberFormat="1" applyFont="1" applyFill="1" applyBorder="1" applyAlignment="1" applyProtection="1">
      <alignment horizontal="left" vertical="center"/>
      <protection/>
    </xf>
    <xf numFmtId="165" fontId="0" fillId="0" borderId="3" xfId="0" applyNumberFormat="1" applyFont="1" applyFill="1" applyBorder="1" applyAlignment="1" applyProtection="1">
      <alignment/>
      <protection/>
    </xf>
    <xf numFmtId="164" fontId="12" fillId="0" borderId="2" xfId="0" applyNumberFormat="1" applyFont="1" applyFill="1" applyBorder="1" applyAlignment="1" applyProtection="1">
      <alignment horizontal="left"/>
      <protection/>
    </xf>
    <xf numFmtId="164" fontId="18" fillId="0" borderId="2" xfId="0" applyNumberFormat="1" applyFont="1" applyFill="1" applyBorder="1" applyAlignment="1" applyProtection="1">
      <alignment vertical="center"/>
      <protection/>
    </xf>
    <xf numFmtId="164" fontId="11" fillId="0" borderId="4" xfId="0" applyNumberFormat="1" applyFont="1" applyFill="1" applyBorder="1" applyAlignment="1" applyProtection="1">
      <alignment horizontal="center" vertical="center"/>
      <protection/>
    </xf>
    <xf numFmtId="164" fontId="12" fillId="0" borderId="4" xfId="0" applyNumberFormat="1" applyFont="1" applyFill="1" applyBorder="1" applyAlignment="1" applyProtection="1">
      <alignment horizontal="left" vertical="center"/>
      <protection/>
    </xf>
    <xf numFmtId="164" fontId="0" fillId="0" borderId="4" xfId="0" applyNumberFormat="1" applyFont="1" applyFill="1" applyBorder="1" applyAlignment="1" applyProtection="1">
      <alignment vertical="center"/>
      <protection/>
    </xf>
    <xf numFmtId="165" fontId="12" fillId="0" borderId="4" xfId="0" applyNumberFormat="1" applyFont="1" applyFill="1" applyBorder="1" applyAlignment="1" applyProtection="1">
      <alignment horizontal="center" vertical="center" wrapText="1"/>
      <protection/>
    </xf>
    <xf numFmtId="164" fontId="0" fillId="0" borderId="0" xfId="0" applyNumberFormat="1" applyFont="1" applyFill="1" applyBorder="1" applyAlignment="1" applyProtection="1">
      <alignment vertical="center"/>
      <protection/>
    </xf>
    <xf numFmtId="164" fontId="12" fillId="0" borderId="0" xfId="0" applyNumberFormat="1" applyFont="1" applyFill="1" applyBorder="1" applyAlignment="1" applyProtection="1">
      <alignment vertical="center"/>
      <protection/>
    </xf>
    <xf numFmtId="164" fontId="14" fillId="0" borderId="0" xfId="0" applyNumberFormat="1" applyFont="1" applyFill="1" applyBorder="1" applyAlignment="1" applyProtection="1">
      <alignment horizontal="left" vertical="center" wrapText="1"/>
      <protection/>
    </xf>
    <xf numFmtId="164" fontId="29" fillId="0" borderId="1" xfId="0" applyNumberFormat="1" applyFont="1" applyFill="1" applyBorder="1" applyAlignment="1" applyProtection="1">
      <alignment horizontal="center" vertical="center"/>
      <protection/>
    </xf>
    <xf numFmtId="164" fontId="30" fillId="0" borderId="0" xfId="0" applyNumberFormat="1" applyFont="1" applyFill="1" applyBorder="1" applyAlignment="1" applyProtection="1">
      <alignment vertical="center"/>
      <protection/>
    </xf>
    <xf numFmtId="166" fontId="14" fillId="0" borderId="1" xfId="0" applyNumberFormat="1" applyFont="1" applyFill="1" applyBorder="1" applyAlignment="1" applyProtection="1">
      <alignment horizontal="center" vertical="center" wrapText="1"/>
      <protection/>
    </xf>
    <xf numFmtId="166" fontId="29" fillId="0" borderId="0" xfId="0" applyNumberFormat="1" applyFont="1" applyFill="1" applyBorder="1" applyAlignment="1" applyProtection="1">
      <alignment vertical="center" wrapText="1"/>
      <protection/>
    </xf>
    <xf numFmtId="164" fontId="31" fillId="0" borderId="0" xfId="0" applyNumberFormat="1" applyFont="1" applyFill="1" applyBorder="1" applyAlignment="1" applyProtection="1">
      <alignment vertical="center"/>
      <protection/>
    </xf>
    <xf numFmtId="164" fontId="29" fillId="0" borderId="0" xfId="0" applyNumberFormat="1" applyFont="1" applyFill="1" applyBorder="1" applyAlignment="1" applyProtection="1">
      <alignment vertical="center" wrapText="1"/>
      <protection/>
    </xf>
    <xf numFmtId="164" fontId="24" fillId="0" borderId="4" xfId="0" applyNumberFormat="1" applyFont="1" applyFill="1" applyBorder="1" applyAlignment="1" applyProtection="1">
      <alignment horizontal="center" vertical="center"/>
      <protection/>
    </xf>
    <xf numFmtId="164" fontId="30" fillId="0" borderId="0" xfId="0" applyNumberFormat="1" applyFont="1" applyFill="1" applyBorder="1" applyAlignment="1" applyProtection="1">
      <alignment horizontal="center" vertical="center"/>
      <protection/>
    </xf>
    <xf numFmtId="164" fontId="12" fillId="0" borderId="0" xfId="0" applyNumberFormat="1" applyFont="1" applyFill="1" applyBorder="1" applyAlignment="1" applyProtection="1">
      <alignment horizontal="left" vertical="center"/>
      <protection/>
    </xf>
    <xf numFmtId="164" fontId="29" fillId="0" borderId="0" xfId="0" applyNumberFormat="1" applyFont="1" applyFill="1" applyBorder="1" applyAlignment="1" applyProtection="1">
      <alignment vertical="center"/>
      <protection/>
    </xf>
    <xf numFmtId="164" fontId="32" fillId="0" borderId="0" xfId="0" applyNumberFormat="1" applyFont="1" applyFill="1" applyBorder="1" applyAlignment="1" applyProtection="1">
      <alignment vertical="center"/>
      <protection/>
    </xf>
    <xf numFmtId="164" fontId="14" fillId="0" borderId="0" xfId="0" applyNumberFormat="1" applyFont="1" applyFill="1" applyBorder="1" applyAlignment="1" applyProtection="1">
      <alignment horizontal="left" vertical="center"/>
      <protection/>
    </xf>
    <xf numFmtId="164" fontId="24" fillId="0" borderId="0" xfId="0" applyNumberFormat="1" applyFont="1" applyFill="1" applyBorder="1" applyAlignment="1" applyProtection="1">
      <alignment vertical="center"/>
      <protection/>
    </xf>
    <xf numFmtId="164" fontId="33" fillId="0" borderId="0" xfId="0" applyNumberFormat="1" applyFont="1" applyFill="1" applyBorder="1" applyAlignment="1" applyProtection="1">
      <alignment vertical="center"/>
      <protection/>
    </xf>
    <xf numFmtId="164" fontId="33" fillId="0" borderId="0" xfId="0" applyNumberFormat="1" applyFont="1" applyFill="1" applyBorder="1" applyAlignment="1" applyProtection="1">
      <alignment horizontal="center" vertical="center"/>
      <protection/>
    </xf>
    <xf numFmtId="166" fontId="29" fillId="0" borderId="1" xfId="0" applyNumberFormat="1" applyFont="1" applyFill="1" applyBorder="1" applyAlignment="1" applyProtection="1">
      <alignment horizontal="left" vertical="center"/>
      <protection/>
    </xf>
    <xf numFmtId="164" fontId="29" fillId="0" borderId="0" xfId="0" applyNumberFormat="1" applyFont="1" applyFill="1" applyBorder="1" applyAlignment="1" applyProtection="1">
      <alignment horizontal="left" vertical="center"/>
      <protection/>
    </xf>
    <xf numFmtId="166" fontId="29" fillId="0" borderId="5" xfId="0" applyNumberFormat="1" applyFont="1" applyFill="1" applyBorder="1" applyAlignment="1" applyProtection="1">
      <alignment horizontal="left" vertical="center"/>
      <protection/>
    </xf>
    <xf numFmtId="164" fontId="29" fillId="0" borderId="1" xfId="0" applyNumberFormat="1" applyFont="1" applyFill="1" applyBorder="1" applyAlignment="1" applyProtection="1">
      <alignment horizontal="center" vertical="center" wrapText="1"/>
      <protection/>
    </xf>
    <xf numFmtId="164" fontId="32" fillId="0" borderId="0" xfId="0" applyNumberFormat="1" applyFont="1" applyFill="1" applyBorder="1" applyAlignment="1" applyProtection="1">
      <alignment vertical="center" wrapText="1"/>
      <protection/>
    </xf>
    <xf numFmtId="164" fontId="29" fillId="0" borderId="4"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18" fillId="0" borderId="0" xfId="0" applyNumberFormat="1" applyFont="1" applyFill="1" applyBorder="1" applyAlignment="1" applyProtection="1">
      <alignment horizontal="center" vertical="center"/>
      <protection/>
    </xf>
    <xf numFmtId="164" fontId="17" fillId="0" borderId="0" xfId="0" applyNumberFormat="1" applyFont="1" applyFill="1" applyBorder="1" applyAlignment="1" applyProtection="1">
      <alignment horizontal="center" vertical="center"/>
      <protection/>
    </xf>
    <xf numFmtId="164" fontId="14" fillId="0" borderId="0" xfId="0" applyNumberFormat="1" applyFont="1" applyFill="1" applyBorder="1" applyAlignment="1" applyProtection="1">
      <alignment horizontal="center" vertical="center" wrapText="1"/>
      <protection/>
    </xf>
    <xf numFmtId="164" fontId="23" fillId="0" borderId="0" xfId="0" applyNumberFormat="1" applyFont="1" applyFill="1" applyBorder="1" applyAlignment="1" applyProtection="1">
      <alignment horizontal="center" vertical="center"/>
      <protection/>
    </xf>
    <xf numFmtId="164" fontId="17" fillId="0" borderId="1" xfId="0" applyNumberFormat="1" applyFont="1" applyFill="1" applyBorder="1" applyAlignment="1" applyProtection="1">
      <alignment horizontal="center" vertical="center"/>
      <protection/>
    </xf>
    <xf numFmtId="164" fontId="0" fillId="0" borderId="1" xfId="0" applyNumberFormat="1" applyFont="1" applyFill="1" applyBorder="1" applyAlignment="1" applyProtection="1">
      <alignment vertical="center"/>
      <protection/>
    </xf>
    <xf numFmtId="164" fontId="18" fillId="0" borderId="3" xfId="0" applyNumberFormat="1" applyFont="1" applyFill="1" applyBorder="1" applyAlignment="1" applyProtection="1">
      <alignment horizontal="center" vertical="center" wrapText="1"/>
      <protection/>
    </xf>
    <xf numFmtId="164" fontId="20" fillId="0" borderId="3" xfId="0" applyNumberFormat="1" applyFont="1" applyFill="1" applyBorder="1" applyAlignment="1" applyProtection="1">
      <alignment horizontal="center" vertical="center" wrapText="1"/>
      <protection/>
    </xf>
    <xf numFmtId="164" fontId="11" fillId="0" borderId="4" xfId="0" applyNumberFormat="1" applyFont="1" applyFill="1" applyBorder="1" applyAlignment="1" applyProtection="1">
      <alignment vertical="center" wrapText="1"/>
      <protection/>
    </xf>
    <xf numFmtId="164" fontId="11" fillId="0" borderId="0" xfId="0" applyNumberFormat="1" applyFont="1" applyFill="1" applyBorder="1" applyAlignment="1" applyProtection="1">
      <alignment horizontal="center" vertical="center" wrapText="1"/>
      <protection/>
    </xf>
    <xf numFmtId="164" fontId="20" fillId="0" borderId="1" xfId="0" applyNumberFormat="1" applyFont="1" applyFill="1" applyBorder="1" applyAlignment="1" applyProtection="1">
      <alignment vertical="center" wrapText="1"/>
      <protection/>
    </xf>
    <xf numFmtId="164" fontId="11" fillId="0" borderId="1" xfId="0" applyNumberFormat="1" applyFont="1" applyFill="1" applyBorder="1" applyAlignment="1" applyProtection="1">
      <alignment vertical="center" wrapText="1"/>
      <protection/>
    </xf>
    <xf numFmtId="164" fontId="0" fillId="0" borderId="1" xfId="0" applyNumberFormat="1" applyFont="1" applyFill="1" applyBorder="1" applyAlignment="1" applyProtection="1">
      <alignment vertical="center" wrapText="1"/>
      <protection/>
    </xf>
    <xf numFmtId="164" fontId="18" fillId="0" borderId="6" xfId="0" applyNumberFormat="1" applyFont="1" applyFill="1" applyBorder="1" applyAlignment="1" applyProtection="1">
      <alignment horizontal="left" vertical="center" wrapText="1"/>
      <protection/>
    </xf>
    <xf numFmtId="164" fontId="12" fillId="0" borderId="3" xfId="0" applyNumberFormat="1" applyFont="1" applyFill="1" applyBorder="1" applyAlignment="1" applyProtection="1">
      <alignment horizontal="left" vertical="center" wrapText="1"/>
      <protection/>
    </xf>
    <xf numFmtId="164" fontId="12" fillId="0" borderId="7" xfId="0" applyNumberFormat="1" applyFont="1" applyFill="1" applyBorder="1" applyAlignment="1" applyProtection="1">
      <alignment horizontal="left" vertical="center"/>
      <protection/>
    </xf>
    <xf numFmtId="164" fontId="12" fillId="0" borderId="8" xfId="0" applyNumberFormat="1" applyFont="1" applyFill="1" applyBorder="1" applyAlignment="1" applyProtection="1">
      <alignment horizontal="left" vertical="center" wrapText="1"/>
      <protection/>
    </xf>
    <xf numFmtId="164" fontId="12" fillId="0" borderId="9" xfId="0" applyNumberFormat="1" applyFont="1" applyFill="1" applyBorder="1" applyAlignment="1" applyProtection="1">
      <alignment vertical="center"/>
      <protection/>
    </xf>
    <xf numFmtId="164" fontId="24" fillId="0" borderId="2" xfId="0" applyNumberFormat="1" applyFont="1" applyFill="1" applyBorder="1" applyAlignment="1" applyProtection="1">
      <alignment horizontal="center" vertical="center" wrapText="1"/>
      <protection/>
    </xf>
    <xf numFmtId="164" fontId="0" fillId="0" borderId="4" xfId="0" applyNumberFormat="1" applyFont="1" applyFill="1" applyBorder="1" applyAlignment="1" applyProtection="1">
      <alignment vertical="center" wrapText="1"/>
      <protection/>
    </xf>
    <xf numFmtId="164" fontId="18" fillId="0" borderId="4" xfId="0" applyNumberFormat="1" applyFont="1" applyFill="1" applyBorder="1" applyAlignment="1" applyProtection="1">
      <alignment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view="pageBreakPreview" zoomScaleSheetLayoutView="100" workbookViewId="0" topLeftCell="A1">
      <selection activeCell="O1" sqref="O1"/>
    </sheetView>
  </sheetViews>
  <sheetFormatPr defaultColWidth="9.140625" defaultRowHeight="12.75"/>
  <cols>
    <col min="1" max="1" width="3.421875" style="1" customWidth="1"/>
    <col min="2" max="2" width="5.00390625" style="1" customWidth="1"/>
    <col min="3" max="3" width="36.00390625" style="1" customWidth="1"/>
    <col min="4" max="4" width="11.140625" style="1" customWidth="1"/>
    <col min="5" max="5" width="10.7109375" style="1" customWidth="1"/>
    <col min="6" max="6" width="11.8515625" style="1" customWidth="1"/>
    <col min="7" max="7" width="12.140625" style="1" customWidth="1"/>
    <col min="8" max="8" width="12.7109375" style="1" customWidth="1"/>
    <col min="9" max="9" width="16.140625" style="1" customWidth="1"/>
    <col min="10" max="10" width="15.28125" style="1" customWidth="1"/>
    <col min="11" max="11" width="11.7109375" style="1" customWidth="1"/>
    <col min="12" max="12" width="12.57421875" style="1" customWidth="1"/>
    <col min="13" max="13" width="10.00390625" style="1" customWidth="1"/>
    <col min="14" max="15" width="0" style="1" hidden="1" customWidth="1"/>
    <col min="16" max="255" width="9.140625" style="1" customWidth="1"/>
  </cols>
  <sheetData>
    <row r="1" spans="1:13" ht="27" customHeight="1">
      <c r="A1" s="2" t="s">
        <v>0</v>
      </c>
      <c r="B1" s="2"/>
      <c r="C1" s="2"/>
      <c r="D1" s="2"/>
      <c r="E1" s="2"/>
      <c r="F1" s="2"/>
      <c r="G1" s="2"/>
      <c r="H1" s="2"/>
      <c r="I1" s="2"/>
      <c r="J1" s="2"/>
      <c r="K1" s="2"/>
      <c r="L1" s="2"/>
      <c r="M1" s="3"/>
    </row>
    <row r="2" spans="1:15" ht="12.75">
      <c r="A2" s="4" t="s">
        <v>1</v>
      </c>
      <c r="B2" s="4"/>
      <c r="C2" s="4"/>
      <c r="D2" s="4"/>
      <c r="E2" s="4"/>
      <c r="F2" s="4"/>
      <c r="G2" s="4"/>
      <c r="H2" s="4"/>
      <c r="I2" s="4"/>
      <c r="J2" s="4"/>
      <c r="K2" s="4"/>
      <c r="L2" s="4"/>
      <c r="M2" s="5"/>
      <c r="N2" s="4"/>
      <c r="O2" s="4"/>
    </row>
    <row r="3" spans="1:13" ht="3.75" customHeight="1">
      <c r="A3" s="6"/>
      <c r="B3" s="6"/>
      <c r="C3" s="7"/>
      <c r="D3" s="8"/>
      <c r="E3" s="8"/>
      <c r="F3" s="8"/>
      <c r="G3" s="8"/>
      <c r="H3" s="8"/>
      <c r="I3" s="8"/>
      <c r="J3" s="8"/>
      <c r="K3" s="8"/>
      <c r="L3" s="8"/>
      <c r="M3" s="9"/>
    </row>
    <row r="4" spans="1:13" ht="14.25" customHeight="1">
      <c r="A4" s="10" t="s">
        <v>2</v>
      </c>
      <c r="B4" s="11" t="s">
        <v>3</v>
      </c>
      <c r="C4" s="11"/>
      <c r="D4" s="11" t="s">
        <v>4</v>
      </c>
      <c r="E4" s="11"/>
      <c r="F4" s="11" t="s">
        <v>5</v>
      </c>
      <c r="G4" s="11"/>
      <c r="H4" s="11"/>
      <c r="I4" s="11"/>
      <c r="J4" s="11"/>
      <c r="K4" s="11"/>
      <c r="L4" s="11" t="s">
        <v>6</v>
      </c>
      <c r="M4" s="12"/>
    </row>
    <row r="5" spans="1:13" ht="11.25" customHeight="1">
      <c r="A5" s="10"/>
      <c r="B5" s="11"/>
      <c r="C5" s="11"/>
      <c r="D5" s="11"/>
      <c r="E5" s="11"/>
      <c r="F5" s="11" t="s">
        <v>7</v>
      </c>
      <c r="G5" s="13" t="s">
        <v>8</v>
      </c>
      <c r="H5" s="13"/>
      <c r="I5" s="13"/>
      <c r="J5" s="13"/>
      <c r="K5" s="13"/>
      <c r="L5" s="11"/>
      <c r="M5" s="12"/>
    </row>
    <row r="6" spans="1:13" ht="17.25" customHeight="1">
      <c r="A6" s="10"/>
      <c r="B6" s="11"/>
      <c r="C6" s="11"/>
      <c r="D6" s="11" t="s">
        <v>7</v>
      </c>
      <c r="E6" s="14" t="s">
        <v>9</v>
      </c>
      <c r="F6" s="11"/>
      <c r="G6" s="15" t="s">
        <v>10</v>
      </c>
      <c r="H6" s="15" t="s">
        <v>11</v>
      </c>
      <c r="I6" s="15" t="s">
        <v>12</v>
      </c>
      <c r="J6" s="15" t="s">
        <v>13</v>
      </c>
      <c r="K6" s="16" t="s">
        <v>14</v>
      </c>
      <c r="L6" s="11"/>
      <c r="M6" s="12"/>
    </row>
    <row r="7" spans="1:13" ht="58.5" customHeight="1">
      <c r="A7" s="10"/>
      <c r="B7" s="11"/>
      <c r="C7" s="11"/>
      <c r="D7" s="11"/>
      <c r="E7" s="14"/>
      <c r="F7" s="11"/>
      <c r="G7" s="15"/>
      <c r="H7" s="15"/>
      <c r="I7" s="15"/>
      <c r="J7" s="15"/>
      <c r="K7" s="16"/>
      <c r="L7" s="11"/>
      <c r="M7" s="12"/>
    </row>
    <row r="8" spans="1:13" ht="12" customHeight="1">
      <c r="A8" s="17" t="s">
        <v>15</v>
      </c>
      <c r="B8" s="17" t="s">
        <v>16</v>
      </c>
      <c r="C8" s="17"/>
      <c r="D8" s="17">
        <v>1</v>
      </c>
      <c r="E8" s="17">
        <v>2</v>
      </c>
      <c r="F8" s="17">
        <v>3</v>
      </c>
      <c r="G8" s="17">
        <v>4</v>
      </c>
      <c r="H8" s="17">
        <v>5</v>
      </c>
      <c r="I8" s="17">
        <v>6</v>
      </c>
      <c r="J8" s="17">
        <v>7</v>
      </c>
      <c r="K8" s="17">
        <v>8</v>
      </c>
      <c r="L8" s="17">
        <v>9</v>
      </c>
      <c r="M8" s="12"/>
    </row>
    <row r="9" spans="1:15" ht="15" customHeight="1">
      <c r="A9" s="17">
        <v>1</v>
      </c>
      <c r="B9" s="18" t="s">
        <v>17</v>
      </c>
      <c r="C9" s="18"/>
      <c r="D9" s="19">
        <v>109</v>
      </c>
      <c r="E9" s="19">
        <v>106</v>
      </c>
      <c r="F9" s="19">
        <v>106</v>
      </c>
      <c r="G9" s="19">
        <v>3</v>
      </c>
      <c r="H9" s="19" t="s">
        <v>18</v>
      </c>
      <c r="I9" s="19">
        <v>6</v>
      </c>
      <c r="J9" s="19">
        <v>97</v>
      </c>
      <c r="K9" s="10"/>
      <c r="L9" s="19">
        <v>3</v>
      </c>
      <c r="M9" s="20"/>
      <c r="O9" s="21">
        <f>D9-E9</f>
        <v>3</v>
      </c>
    </row>
    <row r="10" spans="1:15" ht="15" customHeight="1">
      <c r="A10" s="17">
        <v>2</v>
      </c>
      <c r="B10" s="18" t="s">
        <v>19</v>
      </c>
      <c r="C10" s="18"/>
      <c r="D10" s="19">
        <v>10</v>
      </c>
      <c r="E10" s="19">
        <v>9</v>
      </c>
      <c r="F10" s="19">
        <v>9</v>
      </c>
      <c r="G10" s="19">
        <v>1</v>
      </c>
      <c r="H10" s="19">
        <v>1</v>
      </c>
      <c r="I10" s="19" t="s">
        <v>18</v>
      </c>
      <c r="J10" s="19">
        <v>6</v>
      </c>
      <c r="K10" s="19"/>
      <c r="L10" s="19">
        <v>1</v>
      </c>
      <c r="M10" s="20"/>
      <c r="O10" s="21">
        <f>D10-E10</f>
        <v>1</v>
      </c>
    </row>
    <row r="11" spans="1:15" ht="24.75" customHeight="1">
      <c r="A11" s="17">
        <v>3</v>
      </c>
      <c r="B11" s="18" t="s">
        <v>20</v>
      </c>
      <c r="C11" s="18"/>
      <c r="D11" s="19">
        <v>2</v>
      </c>
      <c r="E11" s="19"/>
      <c r="F11" s="19">
        <v>2</v>
      </c>
      <c r="G11" s="19">
        <v>2</v>
      </c>
      <c r="H11" s="19"/>
      <c r="I11" s="19"/>
      <c r="J11" s="19"/>
      <c r="K11" s="19"/>
      <c r="L11" s="19"/>
      <c r="M11" s="20"/>
      <c r="O11" s="21">
        <f>D11-E11</f>
        <v>2</v>
      </c>
    </row>
    <row r="12" spans="1:15" ht="14.25" customHeight="1">
      <c r="A12" s="17">
        <v>4</v>
      </c>
      <c r="B12" s="14" t="s">
        <v>21</v>
      </c>
      <c r="C12" s="18" t="s">
        <v>22</v>
      </c>
      <c r="D12" s="19">
        <v>1</v>
      </c>
      <c r="E12" s="19"/>
      <c r="F12" s="19">
        <v>1</v>
      </c>
      <c r="G12" s="19">
        <v>1</v>
      </c>
      <c r="H12" s="19"/>
      <c r="I12" s="19"/>
      <c r="J12" s="19"/>
      <c r="K12" s="19"/>
      <c r="L12" s="19"/>
      <c r="M12" s="20"/>
      <c r="O12" s="21">
        <f>D12-E12</f>
        <v>1</v>
      </c>
    </row>
    <row r="13" spans="1:15" ht="12.75" customHeight="1">
      <c r="A13" s="17">
        <v>5</v>
      </c>
      <c r="B13" s="14"/>
      <c r="C13" s="18" t="s">
        <v>23</v>
      </c>
      <c r="D13" s="19">
        <v>1</v>
      </c>
      <c r="E13" s="19"/>
      <c r="F13" s="19">
        <v>1</v>
      </c>
      <c r="G13" s="19">
        <v>1</v>
      </c>
      <c r="H13" s="19"/>
      <c r="I13" s="19"/>
      <c r="J13" s="19"/>
      <c r="K13" s="19"/>
      <c r="L13" s="19"/>
      <c r="M13" s="20"/>
      <c r="O13" s="21">
        <f>D13-E13</f>
        <v>1</v>
      </c>
    </row>
    <row r="14" spans="1:15" ht="15" customHeight="1">
      <c r="A14" s="17">
        <v>6</v>
      </c>
      <c r="B14" s="14"/>
      <c r="C14" s="18" t="s">
        <v>24</v>
      </c>
      <c r="D14" s="19"/>
      <c r="E14" s="19"/>
      <c r="F14" s="19"/>
      <c r="G14" s="19"/>
      <c r="H14" s="19"/>
      <c r="I14" s="19"/>
      <c r="J14" s="19"/>
      <c r="K14" s="19"/>
      <c r="L14" s="19"/>
      <c r="M14" s="20"/>
      <c r="O14" s="21">
        <f>D14-E14</f>
        <v>0</v>
      </c>
    </row>
    <row r="15" spans="1:15" ht="13.5" customHeight="1">
      <c r="A15" s="17">
        <v>7</v>
      </c>
      <c r="B15" s="18" t="s">
        <v>25</v>
      </c>
      <c r="C15" s="18"/>
      <c r="D15" s="19">
        <v>1351</v>
      </c>
      <c r="E15" s="19">
        <v>897</v>
      </c>
      <c r="F15" s="19">
        <v>1310</v>
      </c>
      <c r="G15" s="19">
        <v>114</v>
      </c>
      <c r="H15" s="19"/>
      <c r="I15" s="19"/>
      <c r="J15" s="19">
        <v>1196</v>
      </c>
      <c r="K15" s="19"/>
      <c r="L15" s="19">
        <v>41</v>
      </c>
      <c r="M15" s="20"/>
      <c r="O15" s="21">
        <f>D15-E15</f>
        <v>454</v>
      </c>
    </row>
    <row r="16" spans="1:15" ht="14.25" customHeight="1">
      <c r="A16" s="17">
        <v>8</v>
      </c>
      <c r="B16" s="18" t="s">
        <v>26</v>
      </c>
      <c r="C16" s="18"/>
      <c r="D16" s="19">
        <v>90</v>
      </c>
      <c r="E16" s="19">
        <v>70</v>
      </c>
      <c r="F16" s="19">
        <v>88</v>
      </c>
      <c r="G16" s="19">
        <v>9</v>
      </c>
      <c r="H16" s="19"/>
      <c r="I16" s="19"/>
      <c r="J16" s="19">
        <v>79</v>
      </c>
      <c r="K16" s="19"/>
      <c r="L16" s="19">
        <v>2</v>
      </c>
      <c r="M16" s="20"/>
      <c r="O16" s="21">
        <f>D16-E16</f>
        <v>20</v>
      </c>
    </row>
    <row r="17" spans="1:15" ht="13.5" customHeight="1">
      <c r="A17" s="17">
        <v>9</v>
      </c>
      <c r="B17" s="18" t="s">
        <v>27</v>
      </c>
      <c r="C17" s="18"/>
      <c r="D17" s="22">
        <v>77</v>
      </c>
      <c r="E17" s="22">
        <v>47</v>
      </c>
      <c r="F17" s="19">
        <v>63</v>
      </c>
      <c r="G17" s="19">
        <v>4</v>
      </c>
      <c r="H17" s="19">
        <v>25</v>
      </c>
      <c r="I17" s="19">
        <v>11</v>
      </c>
      <c r="J17" s="19">
        <v>23</v>
      </c>
      <c r="K17" s="19"/>
      <c r="L17" s="19">
        <v>14</v>
      </c>
      <c r="M17" s="20"/>
      <c r="O17" s="21">
        <f>D17-E17</f>
        <v>30</v>
      </c>
    </row>
    <row r="18" spans="1:15" ht="24.75" customHeight="1">
      <c r="A18" s="17">
        <v>10</v>
      </c>
      <c r="B18" s="18" t="s">
        <v>28</v>
      </c>
      <c r="C18" s="18"/>
      <c r="D18" s="22">
        <f>'Розділ 5'!E9</f>
        <v>19</v>
      </c>
      <c r="E18" s="22">
        <f>'Розділ 5'!F9</f>
        <v>12</v>
      </c>
      <c r="F18" s="22">
        <f>'Розділ 5'!G9+'Розділ 5'!H9+'Розділ 5'!I9</f>
        <v>14</v>
      </c>
      <c r="G18" s="22">
        <f>'Розділ 5'!G9</f>
        <v>1</v>
      </c>
      <c r="H18" s="19" t="s">
        <v>18</v>
      </c>
      <c r="I18" s="19" t="s">
        <v>18</v>
      </c>
      <c r="J18" s="19" t="s">
        <v>18</v>
      </c>
      <c r="K18" s="19"/>
      <c r="L18" s="22">
        <f>'Розділ 5'!O9</f>
        <v>5</v>
      </c>
      <c r="M18" s="20"/>
      <c r="O18" s="21">
        <f>D18-E18</f>
        <v>7</v>
      </c>
    </row>
    <row r="19" spans="1:15" ht="24.75" customHeight="1">
      <c r="A19" s="17">
        <v>11</v>
      </c>
      <c r="B19" s="18" t="s">
        <v>29</v>
      </c>
      <c r="C19" s="18"/>
      <c r="D19" s="19"/>
      <c r="E19" s="19"/>
      <c r="F19" s="19"/>
      <c r="G19" s="19"/>
      <c r="H19" s="19"/>
      <c r="I19" s="19"/>
      <c r="J19" s="19"/>
      <c r="K19" s="19"/>
      <c r="L19" s="19"/>
      <c r="M19" s="20"/>
      <c r="O19" s="21">
        <f>D19-E19</f>
        <v>0</v>
      </c>
    </row>
    <row r="20" spans="1:15" ht="24" customHeight="1">
      <c r="A20" s="17">
        <v>12</v>
      </c>
      <c r="B20" s="23" t="s">
        <v>30</v>
      </c>
      <c r="C20" s="23"/>
      <c r="D20" s="19">
        <v>19</v>
      </c>
      <c r="E20" s="19">
        <v>15</v>
      </c>
      <c r="F20" s="19">
        <v>16</v>
      </c>
      <c r="G20" s="19"/>
      <c r="H20" s="19">
        <v>5</v>
      </c>
      <c r="I20" s="19"/>
      <c r="J20" s="19">
        <v>11</v>
      </c>
      <c r="K20" s="19"/>
      <c r="L20" s="19">
        <v>3</v>
      </c>
      <c r="M20" s="20"/>
      <c r="O20" s="21">
        <f>D20-E20</f>
        <v>4</v>
      </c>
    </row>
    <row r="21" spans="1:15" ht="37.5" customHeight="1">
      <c r="A21" s="17">
        <v>13</v>
      </c>
      <c r="B21" s="23" t="s">
        <v>31</v>
      </c>
      <c r="C21" s="23"/>
      <c r="D21" s="19">
        <v>138</v>
      </c>
      <c r="E21" s="19">
        <v>120</v>
      </c>
      <c r="F21" s="19">
        <v>116</v>
      </c>
      <c r="G21" s="19">
        <v>7</v>
      </c>
      <c r="H21" s="19">
        <v>7</v>
      </c>
      <c r="I21" s="19">
        <v>37</v>
      </c>
      <c r="J21" s="19">
        <v>65</v>
      </c>
      <c r="K21" s="19"/>
      <c r="L21" s="19">
        <v>22</v>
      </c>
      <c r="M21" s="20"/>
      <c r="O21" s="21">
        <f>D21-E21</f>
        <v>18</v>
      </c>
    </row>
    <row r="22" spans="1:15" ht="36" customHeight="1">
      <c r="A22" s="17">
        <v>14</v>
      </c>
      <c r="B22" s="18" t="s">
        <v>32</v>
      </c>
      <c r="C22" s="18"/>
      <c r="D22" s="19">
        <v>2</v>
      </c>
      <c r="E22" s="19">
        <v>2</v>
      </c>
      <c r="F22" s="19">
        <v>2</v>
      </c>
      <c r="G22" s="19"/>
      <c r="H22" s="19"/>
      <c r="I22" s="19"/>
      <c r="J22" s="19">
        <v>2</v>
      </c>
      <c r="K22" s="19"/>
      <c r="L22" s="19"/>
      <c r="M22" s="20"/>
      <c r="O22" s="21">
        <f>D22-E22</f>
        <v>0</v>
      </c>
    </row>
    <row r="23" spans="1:15" ht="27" customHeight="1">
      <c r="A23" s="17">
        <v>15</v>
      </c>
      <c r="B23" s="18" t="s">
        <v>33</v>
      </c>
      <c r="C23" s="18"/>
      <c r="D23" s="19"/>
      <c r="E23" s="19"/>
      <c r="F23" s="19"/>
      <c r="G23" s="19"/>
      <c r="H23" s="19"/>
      <c r="I23" s="19"/>
      <c r="J23" s="19"/>
      <c r="K23" s="19"/>
      <c r="L23" s="19"/>
      <c r="M23" s="20"/>
      <c r="O23" s="21">
        <f>D23-E23</f>
        <v>0</v>
      </c>
    </row>
    <row r="24" spans="1:15" ht="14.25" customHeight="1">
      <c r="A24" s="17">
        <v>16</v>
      </c>
      <c r="B24" s="18" t="s">
        <v>34</v>
      </c>
      <c r="C24" s="18"/>
      <c r="D24" s="19">
        <v>4</v>
      </c>
      <c r="E24" s="19">
        <v>2</v>
      </c>
      <c r="F24" s="19">
        <v>4</v>
      </c>
      <c r="G24" s="19"/>
      <c r="H24" s="19"/>
      <c r="I24" s="19">
        <v>2</v>
      </c>
      <c r="J24" s="19">
        <v>2</v>
      </c>
      <c r="K24" s="19"/>
      <c r="L24" s="19"/>
      <c r="M24" s="20"/>
      <c r="O24" s="21">
        <f>D24-E24</f>
        <v>2</v>
      </c>
    </row>
    <row r="25" spans="1:15" ht="14.25" customHeight="1">
      <c r="A25" s="17">
        <v>17</v>
      </c>
      <c r="B25" s="18" t="s">
        <v>35</v>
      </c>
      <c r="C25" s="18"/>
      <c r="D25" s="19">
        <v>2</v>
      </c>
      <c r="E25" s="19"/>
      <c r="F25" s="19">
        <v>1</v>
      </c>
      <c r="G25" s="19"/>
      <c r="H25" s="19"/>
      <c r="I25" s="19">
        <v>1</v>
      </c>
      <c r="J25" s="19"/>
      <c r="K25" s="19"/>
      <c r="L25" s="19">
        <v>1</v>
      </c>
      <c r="M25" s="20"/>
      <c r="O25" s="21">
        <f>D25-E25</f>
        <v>2</v>
      </c>
    </row>
    <row r="26" spans="1:15" ht="13.5" customHeight="1">
      <c r="A26" s="17">
        <v>18</v>
      </c>
      <c r="B26" s="18" t="s">
        <v>36</v>
      </c>
      <c r="C26" s="18"/>
      <c r="D26" s="19"/>
      <c r="E26" s="19"/>
      <c r="F26" s="19"/>
      <c r="G26" s="19"/>
      <c r="H26" s="19"/>
      <c r="I26" s="19"/>
      <c r="J26" s="19"/>
      <c r="K26" s="19"/>
      <c r="L26" s="19"/>
      <c r="M26" s="20"/>
      <c r="O26" s="21">
        <f>D26-E26</f>
        <v>0</v>
      </c>
    </row>
    <row r="27" spans="1:15" ht="26.25" customHeight="1">
      <c r="A27" s="17">
        <v>19</v>
      </c>
      <c r="B27" s="18" t="s">
        <v>37</v>
      </c>
      <c r="C27" s="18"/>
      <c r="D27" s="19"/>
      <c r="E27" s="19"/>
      <c r="F27" s="19"/>
      <c r="G27" s="19"/>
      <c r="H27" s="19"/>
      <c r="I27" s="19"/>
      <c r="J27" s="19"/>
      <c r="K27" s="19"/>
      <c r="L27" s="19"/>
      <c r="M27" s="20"/>
      <c r="O27" s="21">
        <f>D27-E27</f>
        <v>0</v>
      </c>
    </row>
    <row r="28" spans="1:15" ht="17.25" customHeight="1">
      <c r="A28" s="17">
        <v>20</v>
      </c>
      <c r="B28" s="24" t="s">
        <v>38</v>
      </c>
      <c r="C28" s="24"/>
      <c r="D28" s="19">
        <f>SUM(D9:D11,D15:D25)</f>
        <v>1823</v>
      </c>
      <c r="E28" s="19">
        <f>SUM(E9:E11,E15:E25)</f>
        <v>1280</v>
      </c>
      <c r="F28" s="19">
        <f>SUM(F9:F11,F15:F25)</f>
        <v>1731</v>
      </c>
      <c r="G28" s="19">
        <f>SUM(G9:G11,G15:G25)</f>
        <v>141</v>
      </c>
      <c r="H28" s="19">
        <f>SUM(H9:H11,H15:H25)</f>
        <v>38</v>
      </c>
      <c r="I28" s="19">
        <f>SUM(I9:I11,I15:I25)</f>
        <v>57</v>
      </c>
      <c r="J28" s="19">
        <f>SUM(J9:J11,J15:J25)</f>
        <v>1481</v>
      </c>
      <c r="K28" s="19">
        <f>SUM(K9:K11,K15:K25)</f>
        <v>0</v>
      </c>
      <c r="L28" s="19">
        <f>SUM(L9:L11,L15:L25)</f>
        <v>92</v>
      </c>
      <c r="M28" s="20"/>
      <c r="O28" s="21">
        <f>D28-E28</f>
        <v>543</v>
      </c>
    </row>
    <row r="29" spans="1:13" ht="14.25" customHeight="1">
      <c r="A29" s="25"/>
      <c r="B29" s="26"/>
      <c r="C29" s="26"/>
      <c r="D29" s="27"/>
      <c r="E29" s="27"/>
      <c r="F29" s="27"/>
      <c r="G29" s="27"/>
      <c r="H29" s="27"/>
      <c r="I29" s="27"/>
      <c r="J29" s="27"/>
      <c r="K29" s="27"/>
      <c r="L29" s="27"/>
      <c r="M29" s="28"/>
    </row>
    <row r="30" spans="1:15" ht="87" customHeight="1">
      <c r="A30" s="29" t="s">
        <v>39</v>
      </c>
      <c r="B30" s="29"/>
      <c r="C30" s="29"/>
      <c r="D30" s="29"/>
      <c r="E30" s="29"/>
      <c r="F30" s="29"/>
      <c r="G30" s="29"/>
      <c r="H30" s="29"/>
      <c r="I30" s="29"/>
      <c r="J30" s="29"/>
      <c r="K30" s="29"/>
      <c r="L30" s="29"/>
      <c r="M30" s="29"/>
      <c r="N30" s="30"/>
      <c r="O30" s="30"/>
    </row>
    <row r="31" spans="1:14" ht="15" customHeight="1">
      <c r="A31" s="17" t="s">
        <v>2</v>
      </c>
      <c r="B31" s="31" t="s">
        <v>40</v>
      </c>
      <c r="C31" s="31"/>
      <c r="D31" s="32" t="s">
        <v>41</v>
      </c>
      <c r="E31" s="32"/>
      <c r="F31" s="11" t="s">
        <v>42</v>
      </c>
      <c r="G31" s="11"/>
      <c r="H31" s="11"/>
      <c r="I31" s="11"/>
      <c r="J31" s="11"/>
      <c r="K31" s="11"/>
      <c r="L31" s="33" t="s">
        <v>43</v>
      </c>
      <c r="M31" s="33"/>
      <c r="N31" s="12"/>
    </row>
    <row r="32" spans="1:14" ht="21" customHeight="1">
      <c r="A32" s="17"/>
      <c r="B32" s="31"/>
      <c r="C32" s="31"/>
      <c r="D32" s="32" t="s">
        <v>7</v>
      </c>
      <c r="E32" s="14" t="s">
        <v>9</v>
      </c>
      <c r="F32" s="11" t="s">
        <v>7</v>
      </c>
      <c r="G32" s="17" t="s">
        <v>8</v>
      </c>
      <c r="H32" s="17"/>
      <c r="I32" s="17"/>
      <c r="J32" s="17"/>
      <c r="K32" s="17"/>
      <c r="L32" s="33"/>
      <c r="M32" s="33"/>
      <c r="N32" s="12"/>
    </row>
    <row r="33" spans="1:14" ht="61.5" customHeight="1">
      <c r="A33" s="17"/>
      <c r="B33" s="31"/>
      <c r="C33" s="31"/>
      <c r="D33" s="32"/>
      <c r="E33" s="14"/>
      <c r="F33" s="14"/>
      <c r="G33" s="14" t="s">
        <v>44</v>
      </c>
      <c r="H33" s="14" t="s">
        <v>45</v>
      </c>
      <c r="I33" s="14" t="s">
        <v>46</v>
      </c>
      <c r="J33" s="14" t="s">
        <v>47</v>
      </c>
      <c r="K33" s="34" t="s">
        <v>48</v>
      </c>
      <c r="L33" s="11" t="s">
        <v>7</v>
      </c>
      <c r="M33" s="35" t="s">
        <v>49</v>
      </c>
      <c r="N33" s="12"/>
    </row>
    <row r="34" spans="1:14" ht="12" customHeight="1">
      <c r="A34" s="32" t="s">
        <v>15</v>
      </c>
      <c r="B34" s="32" t="s">
        <v>16</v>
      </c>
      <c r="C34" s="32"/>
      <c r="D34" s="32">
        <v>1</v>
      </c>
      <c r="E34" s="32">
        <v>2</v>
      </c>
      <c r="F34" s="32">
        <v>3</v>
      </c>
      <c r="G34" s="32">
        <v>4</v>
      </c>
      <c r="H34" s="32">
        <v>5</v>
      </c>
      <c r="I34" s="32">
        <v>6</v>
      </c>
      <c r="J34" s="32">
        <v>7</v>
      </c>
      <c r="K34" s="32">
        <v>8</v>
      </c>
      <c r="L34" s="32">
        <v>9</v>
      </c>
      <c r="M34" s="32">
        <v>10</v>
      </c>
      <c r="N34" s="12"/>
    </row>
    <row r="35" spans="1:15" ht="15" customHeight="1">
      <c r="A35" s="17">
        <v>1</v>
      </c>
      <c r="B35" s="24" t="s">
        <v>50</v>
      </c>
      <c r="C35" s="24"/>
      <c r="D35" s="36">
        <f>SUM(D36:D37)</f>
        <v>1934</v>
      </c>
      <c r="E35" s="36">
        <f>SUM(E36:E37)</f>
        <v>1286</v>
      </c>
      <c r="F35" s="36">
        <f>SUM(F36:F37)</f>
        <v>1253</v>
      </c>
      <c r="G35" s="36">
        <f>SUM(G36:G37)</f>
        <v>1029</v>
      </c>
      <c r="H35" s="36">
        <f>SUM(H36:H37)</f>
        <v>918</v>
      </c>
      <c r="I35" s="36">
        <f>SUM(I36:I37)</f>
        <v>34</v>
      </c>
      <c r="J35" s="36">
        <f>SUM(J36:J37)</f>
        <v>155</v>
      </c>
      <c r="K35" s="36">
        <f>SUM(K36:K37)</f>
        <v>46</v>
      </c>
      <c r="L35" s="36">
        <f>SUM(L36:L37)</f>
        <v>681</v>
      </c>
      <c r="M35" s="36">
        <f>SUM(M36:M37)</f>
        <v>75</v>
      </c>
      <c r="N35" s="12"/>
      <c r="O35" s="37"/>
    </row>
    <row r="36" spans="1:15" ht="12.75">
      <c r="A36" s="17">
        <v>2</v>
      </c>
      <c r="B36" s="17" t="s">
        <v>51</v>
      </c>
      <c r="C36" s="38" t="s">
        <v>52</v>
      </c>
      <c r="D36" s="36">
        <f>'Розділ 3'!E67+'Розділ 3'!D67</f>
        <v>1817</v>
      </c>
      <c r="E36" s="36">
        <f>'Розділ 3'!E67</f>
        <v>1205</v>
      </c>
      <c r="F36" s="36">
        <f>'Розділ 3'!F67</f>
        <v>1164</v>
      </c>
      <c r="G36" s="36">
        <f>'Розділ 3'!G67</f>
        <v>952</v>
      </c>
      <c r="H36" s="36">
        <f>'Розділ 3'!I67</f>
        <v>848</v>
      </c>
      <c r="I36" s="36">
        <f>'Розділ 3'!K67</f>
        <v>31</v>
      </c>
      <c r="J36" s="36">
        <f>'Розділ 3'!L67</f>
        <v>146</v>
      </c>
      <c r="K36" s="36">
        <f>'Розділ 3'!M67</f>
        <v>46</v>
      </c>
      <c r="L36" s="36">
        <f>'Розділ 3'!Q67</f>
        <v>653</v>
      </c>
      <c r="M36" s="36">
        <f>'Розділ 3'!R67</f>
        <v>67</v>
      </c>
      <c r="N36" s="12"/>
      <c r="O36" s="37"/>
    </row>
    <row r="37" spans="1:15" ht="20.25" customHeight="1">
      <c r="A37" s="17">
        <v>3</v>
      </c>
      <c r="B37" s="17"/>
      <c r="C37" s="38" t="s">
        <v>53</v>
      </c>
      <c r="D37" s="36">
        <f>'Розділ 4'!E28+'Розділ 4'!D28</f>
        <v>117</v>
      </c>
      <c r="E37" s="36">
        <f>'Розділ 4'!E28</f>
        <v>81</v>
      </c>
      <c r="F37" s="36">
        <f>'Розділ 4'!F28</f>
        <v>89</v>
      </c>
      <c r="G37" s="36">
        <f>'Розділ 4'!G28</f>
        <v>77</v>
      </c>
      <c r="H37" s="36">
        <f>'Розділ 4'!H28</f>
        <v>70</v>
      </c>
      <c r="I37" s="36">
        <f>'Розділ 4'!J28</f>
        <v>3</v>
      </c>
      <c r="J37" s="36">
        <f>'Розділ 4'!K28</f>
        <v>9</v>
      </c>
      <c r="K37" s="36">
        <f>'Розділ 4'!L28</f>
        <v>0</v>
      </c>
      <c r="L37" s="36">
        <f>'Розділ 4'!M28</f>
        <v>28</v>
      </c>
      <c r="M37" s="36">
        <f>'Розділ 4'!N28</f>
        <v>8</v>
      </c>
      <c r="N37" s="12"/>
      <c r="O37" s="37"/>
    </row>
    <row r="38" spans="1:13" ht="11.25" customHeight="1">
      <c r="A38" s="39"/>
      <c r="B38" s="39"/>
      <c r="C38" s="39"/>
      <c r="D38" s="39"/>
      <c r="E38" s="39"/>
      <c r="F38" s="39"/>
      <c r="G38" s="39"/>
      <c r="H38" s="39"/>
      <c r="I38" s="39"/>
      <c r="J38" s="39"/>
      <c r="K38" s="39"/>
      <c r="L38" s="39"/>
      <c r="M38" s="39"/>
    </row>
    <row r="39" ht="9" customHeight="1"/>
  </sheetData>
  <sheetProtection selectLockedCells="1" selectUnlockedCells="1"/>
  <mergeCells count="48">
    <mergeCell ref="A1:L1"/>
    <mergeCell ref="A2:L2"/>
    <mergeCell ref="A4:A7"/>
    <mergeCell ref="B4:C7"/>
    <mergeCell ref="D4:E5"/>
    <mergeCell ref="F4:K4"/>
    <mergeCell ref="L4:L7"/>
    <mergeCell ref="F5:F7"/>
    <mergeCell ref="G5:K5"/>
    <mergeCell ref="D6:D7"/>
    <mergeCell ref="E6:E7"/>
    <mergeCell ref="G6:G7"/>
    <mergeCell ref="H6:H7"/>
    <mergeCell ref="I6:I7"/>
    <mergeCell ref="J6:J7"/>
    <mergeCell ref="K6:K7"/>
    <mergeCell ref="B8:C8"/>
    <mergeCell ref="B9:C9"/>
    <mergeCell ref="B10:C10"/>
    <mergeCell ref="B11:C11"/>
    <mergeCell ref="B12:B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30:M30"/>
    <mergeCell ref="A31:A33"/>
    <mergeCell ref="B31:C33"/>
    <mergeCell ref="D31:E31"/>
    <mergeCell ref="F31:K31"/>
    <mergeCell ref="L31:M32"/>
    <mergeCell ref="D32:D33"/>
    <mergeCell ref="E32:E33"/>
    <mergeCell ref="F32:F33"/>
    <mergeCell ref="G32:K32"/>
    <mergeCell ref="B34:C34"/>
    <mergeCell ref="B35:C35"/>
    <mergeCell ref="B36:B37"/>
  </mergeCells>
  <printOptions/>
  <pageMargins left="0.7083333333333334" right="0.7083333333333334" top="0.5513888888888889" bottom="0.5513888888888889" header="0.5118055555555555" footer="0.11805555555555555"/>
  <pageSetup horizontalDpi="300" verticalDpi="300" orientation="landscape" paperSize="9" scale="75"/>
  <headerFooter alignWithMargins="0">
    <oddFooter>&amp;LFA322417&amp;CФорма № 2-Ц перше півріччя 2015, Підрозділ: Білгород-Дністровський міськрайонний суд Одеської області,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SheetLayoutView="100" workbookViewId="0" topLeftCell="A1">
      <selection activeCell="N1" sqref="N1"/>
    </sheetView>
  </sheetViews>
  <sheetFormatPr defaultColWidth="9.140625" defaultRowHeight="12.75"/>
  <cols>
    <col min="1" max="1" width="4.28125" style="1" customWidth="1"/>
    <col min="2" max="2" width="38.421875" style="1" customWidth="1"/>
    <col min="3" max="3" width="11.28125" style="1" customWidth="1"/>
    <col min="4" max="5" width="11.140625" style="1" customWidth="1"/>
    <col min="6" max="6" width="11.00390625" style="1" customWidth="1"/>
    <col min="7" max="7" width="10.140625" style="1" customWidth="1"/>
    <col min="8" max="8" width="11.421875" style="1" customWidth="1"/>
    <col min="9" max="9" width="10.7109375" style="1" customWidth="1"/>
    <col min="10" max="11" width="10.00390625" style="1" customWidth="1"/>
    <col min="12" max="12" width="10.140625" style="1" customWidth="1"/>
    <col min="13" max="13" width="10.421875" style="1" customWidth="1"/>
    <col min="14" max="14" width="0" style="1" hidden="1" customWidth="1"/>
    <col min="15" max="255" width="9.421875" style="1" customWidth="1"/>
    <col min="256" max="16384" width="10.00390625" style="0" customWidth="1"/>
  </cols>
  <sheetData>
    <row r="1" spans="1:13" ht="18.75" customHeight="1">
      <c r="A1" s="40" t="s">
        <v>54</v>
      </c>
      <c r="B1" s="40"/>
      <c r="C1" s="40"/>
      <c r="D1" s="40"/>
      <c r="E1" s="40"/>
      <c r="F1" s="40"/>
      <c r="G1" s="40"/>
      <c r="H1" s="40"/>
      <c r="I1" s="40"/>
      <c r="J1" s="40"/>
      <c r="K1" s="40"/>
      <c r="L1" s="40"/>
      <c r="M1" s="40"/>
    </row>
    <row r="2" spans="1:13" ht="12.75" customHeight="1">
      <c r="A2" s="41"/>
      <c r="B2" s="41"/>
      <c r="C2" s="41"/>
      <c r="D2" s="41"/>
      <c r="E2" s="41"/>
      <c r="F2" s="41"/>
      <c r="G2" s="41"/>
      <c r="H2" s="41"/>
      <c r="I2" s="6"/>
      <c r="J2" s="6"/>
      <c r="K2" s="6"/>
      <c r="L2" s="6"/>
      <c r="M2" s="6"/>
    </row>
    <row r="3" spans="1:14" ht="18.75" customHeight="1">
      <c r="A3" s="42" t="s">
        <v>2</v>
      </c>
      <c r="B3" s="43" t="s">
        <v>55</v>
      </c>
      <c r="C3" s="44" t="s">
        <v>56</v>
      </c>
      <c r="D3" s="44"/>
      <c r="E3" s="44"/>
      <c r="F3" s="44"/>
      <c r="G3" s="45" t="s">
        <v>57</v>
      </c>
      <c r="H3" s="45"/>
      <c r="I3" s="45"/>
      <c r="J3" s="45"/>
      <c r="K3" s="45"/>
      <c r="L3" s="45"/>
      <c r="M3" s="45"/>
      <c r="N3" s="12"/>
    </row>
    <row r="4" spans="1:14" ht="15.75" customHeight="1">
      <c r="A4" s="42"/>
      <c r="B4" s="43"/>
      <c r="C4" s="42" t="s">
        <v>58</v>
      </c>
      <c r="D4" s="19" t="s">
        <v>59</v>
      </c>
      <c r="E4" s="42" t="s">
        <v>60</v>
      </c>
      <c r="F4" s="42"/>
      <c r="G4" s="42" t="s">
        <v>7</v>
      </c>
      <c r="H4" s="19" t="s">
        <v>8</v>
      </c>
      <c r="I4" s="19"/>
      <c r="J4" s="19"/>
      <c r="K4" s="19"/>
      <c r="L4" s="42" t="s">
        <v>60</v>
      </c>
      <c r="M4" s="42"/>
      <c r="N4" s="12"/>
    </row>
    <row r="5" spans="1:14" ht="12.75" customHeight="1">
      <c r="A5" s="42"/>
      <c r="B5" s="43"/>
      <c r="C5" s="42"/>
      <c r="D5" s="19"/>
      <c r="E5" s="42"/>
      <c r="F5" s="42"/>
      <c r="G5" s="42"/>
      <c r="H5" s="42" t="s">
        <v>61</v>
      </c>
      <c r="I5" s="42" t="s">
        <v>62</v>
      </c>
      <c r="J5" s="42" t="s">
        <v>63</v>
      </c>
      <c r="K5" s="46" t="s">
        <v>64</v>
      </c>
      <c r="L5" s="42"/>
      <c r="M5" s="42"/>
      <c r="N5" s="12"/>
    </row>
    <row r="6" spans="1:14" ht="78" customHeight="1">
      <c r="A6" s="42"/>
      <c r="B6" s="43"/>
      <c r="C6" s="42"/>
      <c r="D6" s="19"/>
      <c r="E6" s="19" t="s">
        <v>65</v>
      </c>
      <c r="F6" s="19" t="s">
        <v>66</v>
      </c>
      <c r="G6" s="42"/>
      <c r="H6" s="42"/>
      <c r="I6" s="42"/>
      <c r="J6" s="42"/>
      <c r="K6" s="46"/>
      <c r="L6" s="19" t="s">
        <v>67</v>
      </c>
      <c r="M6" s="19" t="s">
        <v>68</v>
      </c>
      <c r="N6" s="12"/>
    </row>
    <row r="7" spans="1:14" ht="12.75" customHeight="1">
      <c r="A7" s="42" t="s">
        <v>15</v>
      </c>
      <c r="B7" s="42" t="s">
        <v>16</v>
      </c>
      <c r="C7" s="47">
        <v>1</v>
      </c>
      <c r="D7" s="47">
        <v>2</v>
      </c>
      <c r="E7" s="47">
        <v>3</v>
      </c>
      <c r="F7" s="47">
        <v>4</v>
      </c>
      <c r="G7" s="47">
        <v>5</v>
      </c>
      <c r="H7" s="47">
        <v>6</v>
      </c>
      <c r="I7" s="47">
        <v>7</v>
      </c>
      <c r="J7" s="47">
        <v>8</v>
      </c>
      <c r="K7" s="47">
        <v>9</v>
      </c>
      <c r="L7" s="47">
        <v>10</v>
      </c>
      <c r="M7" s="47">
        <v>11</v>
      </c>
      <c r="N7" s="12"/>
    </row>
    <row r="8" spans="1:14" ht="28.5" customHeight="1">
      <c r="A8" s="48">
        <v>1</v>
      </c>
      <c r="B8" s="49" t="s">
        <v>69</v>
      </c>
      <c r="C8" s="22">
        <v>1</v>
      </c>
      <c r="D8" s="22"/>
      <c r="E8" s="22">
        <v>3600</v>
      </c>
      <c r="F8" s="22">
        <v>3600</v>
      </c>
      <c r="G8" s="22"/>
      <c r="H8" s="22"/>
      <c r="I8" s="19"/>
      <c r="J8" s="19"/>
      <c r="K8" s="19"/>
      <c r="L8" s="22"/>
      <c r="M8" s="22"/>
      <c r="N8" s="12"/>
    </row>
    <row r="9" spans="1:14" ht="43.5" customHeight="1">
      <c r="A9" s="48">
        <v>2</v>
      </c>
      <c r="B9" s="49" t="s">
        <v>70</v>
      </c>
      <c r="C9" s="22"/>
      <c r="D9" s="22"/>
      <c r="E9" s="22"/>
      <c r="F9" s="22"/>
      <c r="G9" s="22"/>
      <c r="H9" s="22"/>
      <c r="I9" s="19"/>
      <c r="J9" s="19"/>
      <c r="K9" s="19"/>
      <c r="L9" s="22"/>
      <c r="M9" s="22"/>
      <c r="N9" s="12"/>
    </row>
    <row r="10" spans="1:14" ht="80.25" customHeight="1">
      <c r="A10" s="48">
        <v>3</v>
      </c>
      <c r="B10" s="49" t="s">
        <v>71</v>
      </c>
      <c r="C10" s="22">
        <v>96</v>
      </c>
      <c r="D10" s="22"/>
      <c r="E10" s="22">
        <v>361494</v>
      </c>
      <c r="F10" s="22">
        <v>361494</v>
      </c>
      <c r="G10" s="22">
        <v>7</v>
      </c>
      <c r="H10" s="22">
        <v>1</v>
      </c>
      <c r="I10" s="19">
        <v>6</v>
      </c>
      <c r="J10" s="19"/>
      <c r="K10" s="19"/>
      <c r="L10" s="22">
        <v>24739</v>
      </c>
      <c r="M10" s="22">
        <v>16080</v>
      </c>
      <c r="N10" s="12"/>
    </row>
    <row r="11" spans="1:14" ht="78" customHeight="1">
      <c r="A11" s="48">
        <v>4</v>
      </c>
      <c r="B11" s="49" t="s">
        <v>72</v>
      </c>
      <c r="C11" s="22"/>
      <c r="D11" s="22"/>
      <c r="E11" s="22"/>
      <c r="F11" s="22"/>
      <c r="G11" s="22"/>
      <c r="H11" s="22"/>
      <c r="I11" s="19"/>
      <c r="J11" s="19"/>
      <c r="K11" s="19"/>
      <c r="L11" s="22"/>
      <c r="M11" s="22"/>
      <c r="N11" s="12"/>
    </row>
    <row r="12" spans="1:14" ht="61.5" customHeight="1">
      <c r="A12" s="48">
        <v>5</v>
      </c>
      <c r="B12" s="49" t="s">
        <v>73</v>
      </c>
      <c r="C12" s="22"/>
      <c r="D12" s="22"/>
      <c r="E12" s="22"/>
      <c r="F12" s="22"/>
      <c r="G12" s="22"/>
      <c r="H12" s="22"/>
      <c r="I12" s="19"/>
      <c r="J12" s="19"/>
      <c r="K12" s="19"/>
      <c r="L12" s="22"/>
      <c r="M12" s="22"/>
      <c r="N12" s="12"/>
    </row>
    <row r="13" spans="1:14" ht="27.75" customHeight="1">
      <c r="A13" s="48">
        <v>6</v>
      </c>
      <c r="B13" s="50" t="s">
        <v>74</v>
      </c>
      <c r="C13" s="22">
        <v>97</v>
      </c>
      <c r="D13" s="22"/>
      <c r="E13" s="22">
        <v>365094</v>
      </c>
      <c r="F13" s="22">
        <v>365094</v>
      </c>
      <c r="G13" s="22">
        <v>7</v>
      </c>
      <c r="H13" s="22">
        <v>1</v>
      </c>
      <c r="I13" s="19">
        <v>6</v>
      </c>
      <c r="J13" s="19"/>
      <c r="K13" s="19"/>
      <c r="L13" s="22">
        <v>24739</v>
      </c>
      <c r="M13" s="22">
        <v>16080</v>
      </c>
      <c r="N13" s="12"/>
    </row>
    <row r="14" spans="1:13" ht="48" customHeight="1">
      <c r="A14" s="39"/>
      <c r="B14" s="39"/>
      <c r="C14" s="39"/>
      <c r="D14" s="39"/>
      <c r="E14" s="39"/>
      <c r="F14" s="39"/>
      <c r="G14" s="39"/>
      <c r="H14" s="39"/>
      <c r="I14" s="39"/>
      <c r="J14" s="39"/>
      <c r="K14" s="39"/>
      <c r="L14" s="39"/>
      <c r="M14" s="39"/>
    </row>
    <row r="15" spans="3:10" ht="12.75" customHeight="1">
      <c r="C15" s="51"/>
      <c r="D15" s="51"/>
      <c r="E15" s="51"/>
      <c r="F15" s="51"/>
      <c r="G15" s="51"/>
      <c r="H15" s="51"/>
      <c r="I15" s="51"/>
      <c r="J15" s="51"/>
    </row>
    <row r="16" spans="3:10" ht="12.75" customHeight="1">
      <c r="C16" s="51"/>
      <c r="D16" s="51"/>
      <c r="E16" s="51"/>
      <c r="F16" s="51"/>
      <c r="G16" s="51"/>
      <c r="H16" s="51"/>
      <c r="I16" s="51"/>
      <c r="J16" s="51"/>
    </row>
    <row r="17" spans="3:10" ht="12.75" customHeight="1">
      <c r="C17" s="51"/>
      <c r="D17" s="51"/>
      <c r="E17" s="51"/>
      <c r="F17" s="51"/>
      <c r="G17" s="51"/>
      <c r="H17" s="51"/>
      <c r="I17" s="51"/>
      <c r="J17" s="51"/>
    </row>
    <row r="18" spans="3:10" ht="12.75" customHeight="1">
      <c r="C18" s="51"/>
      <c r="D18" s="51"/>
      <c r="E18" s="51"/>
      <c r="F18" s="51"/>
      <c r="G18" s="51"/>
      <c r="H18" s="51"/>
      <c r="I18" s="51"/>
      <c r="J18" s="51"/>
    </row>
    <row r="19" spans="3:10" ht="12.75" customHeight="1">
      <c r="C19" s="51"/>
      <c r="D19" s="51"/>
      <c r="E19" s="51"/>
      <c r="F19" s="51"/>
      <c r="G19" s="51"/>
      <c r="H19" s="51"/>
      <c r="I19" s="51"/>
      <c r="J19" s="51"/>
    </row>
    <row r="20" spans="3:10" ht="12.75" customHeight="1">
      <c r="C20" s="51"/>
      <c r="D20" s="51"/>
      <c r="E20" s="51"/>
      <c r="F20" s="51"/>
      <c r="G20" s="51"/>
      <c r="H20" s="51"/>
      <c r="I20" s="51"/>
      <c r="J20" s="51"/>
    </row>
    <row r="21" spans="3:10" ht="12.75" customHeight="1">
      <c r="C21" s="51"/>
      <c r="D21" s="51"/>
      <c r="E21" s="51"/>
      <c r="F21" s="51"/>
      <c r="G21" s="51"/>
      <c r="H21" s="51"/>
      <c r="I21" s="51"/>
      <c r="J21" s="51"/>
    </row>
    <row r="22" spans="3:10" ht="12.75" customHeight="1">
      <c r="C22" s="51"/>
      <c r="D22" s="51"/>
      <c r="E22" s="51"/>
      <c r="F22" s="51"/>
      <c r="G22" s="51"/>
      <c r="H22" s="51"/>
      <c r="I22" s="51"/>
      <c r="J22" s="51"/>
    </row>
  </sheetData>
  <sheetProtection selectLockedCells="1" selectUnlockedCells="1"/>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&amp;LFA322417&amp;CФорма № 2-Ц перше півріччя 2015, Підрозділ: Білгород-Дністровський міськрайонний суд Одеської області,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2:T196"/>
  <sheetViews>
    <sheetView view="pageBreakPreview" zoomScaleSheetLayoutView="100" workbookViewId="0" topLeftCell="A1">
      <selection activeCell="F44" sqref="F44"/>
    </sheetView>
  </sheetViews>
  <sheetFormatPr defaultColWidth="9.140625" defaultRowHeight="12.75"/>
  <cols>
    <col min="1" max="1" width="3.7109375" style="1" customWidth="1"/>
    <col min="2" max="2" width="4.140625" style="1" customWidth="1"/>
    <col min="3" max="3" width="33.28125" style="1" customWidth="1"/>
    <col min="4" max="4" width="8.8515625" style="1" customWidth="1"/>
    <col min="5" max="5" width="10.57421875" style="1" customWidth="1"/>
    <col min="6" max="6" width="10.00390625" style="1" customWidth="1"/>
    <col min="7" max="7" width="10.140625" style="1" customWidth="1"/>
    <col min="8" max="8" width="8.421875" style="1" customWidth="1"/>
    <col min="9" max="9" width="8.57421875" style="1" customWidth="1"/>
    <col min="10" max="10" width="8.140625" style="1" customWidth="1"/>
    <col min="11" max="11" width="9.28125" style="1" customWidth="1"/>
    <col min="12" max="12" width="7.57421875" style="1" customWidth="1"/>
    <col min="13" max="13" width="7.8515625" style="1" customWidth="1"/>
    <col min="14" max="14" width="10.57421875" style="1" customWidth="1"/>
    <col min="15" max="15" width="10.421875" style="1" customWidth="1"/>
    <col min="16" max="16" width="10.7109375" style="1" customWidth="1"/>
    <col min="17" max="18" width="7.8515625" style="1" customWidth="1"/>
    <col min="19" max="19" width="0" style="1" hidden="1" customWidth="1"/>
    <col min="20" max="255" width="9.421875" style="1" customWidth="1"/>
    <col min="256" max="16384" width="10.00390625" style="0" customWidth="1"/>
  </cols>
  <sheetData>
    <row r="1" ht="9.75" customHeight="1"/>
    <row r="2" spans="1:18" ht="18.75" customHeight="1">
      <c r="A2" s="40" t="s">
        <v>75</v>
      </c>
      <c r="B2" s="40"/>
      <c r="C2" s="40"/>
      <c r="D2" s="40"/>
      <c r="E2" s="40"/>
      <c r="F2" s="40"/>
      <c r="G2" s="40"/>
      <c r="H2" s="40"/>
      <c r="I2" s="40"/>
      <c r="J2" s="40"/>
      <c r="K2" s="40"/>
      <c r="L2" s="40"/>
      <c r="M2" s="40"/>
      <c r="N2" s="40"/>
      <c r="O2" s="40"/>
      <c r="P2" s="40"/>
      <c r="Q2" s="40"/>
      <c r="R2" s="40"/>
    </row>
    <row r="3" spans="1:18" ht="2.25" customHeight="1">
      <c r="A3" s="41"/>
      <c r="B3" s="41"/>
      <c r="C3" s="41"/>
      <c r="D3" s="41"/>
      <c r="E3" s="41"/>
      <c r="F3" s="41"/>
      <c r="G3" s="41"/>
      <c r="H3" s="41"/>
      <c r="I3" s="41"/>
      <c r="J3" s="41"/>
      <c r="K3" s="41"/>
      <c r="L3" s="41"/>
      <c r="M3" s="41"/>
      <c r="N3" s="41"/>
      <c r="O3" s="41"/>
      <c r="P3" s="41"/>
      <c r="Q3" s="6"/>
      <c r="R3" s="6"/>
    </row>
    <row r="4" spans="1:19" ht="18" customHeight="1">
      <c r="A4" s="52" t="s">
        <v>2</v>
      </c>
      <c r="B4" s="42" t="s">
        <v>76</v>
      </c>
      <c r="C4" s="42"/>
      <c r="D4" s="42" t="s">
        <v>77</v>
      </c>
      <c r="E4" s="42" t="s">
        <v>78</v>
      </c>
      <c r="F4" s="42" t="s">
        <v>42</v>
      </c>
      <c r="G4" s="42"/>
      <c r="H4" s="42"/>
      <c r="I4" s="42"/>
      <c r="J4" s="42"/>
      <c r="K4" s="42"/>
      <c r="L4" s="42"/>
      <c r="M4" s="53" t="s">
        <v>79</v>
      </c>
      <c r="N4" s="11" t="s">
        <v>80</v>
      </c>
      <c r="O4" s="11"/>
      <c r="P4" s="11"/>
      <c r="Q4" s="54" t="s">
        <v>81</v>
      </c>
      <c r="R4" s="54"/>
      <c r="S4" s="12"/>
    </row>
    <row r="5" spans="1:19" ht="14.25" customHeight="1">
      <c r="A5" s="52"/>
      <c r="B5" s="42"/>
      <c r="C5" s="42"/>
      <c r="D5" s="42"/>
      <c r="E5" s="42"/>
      <c r="F5" s="42" t="s">
        <v>7</v>
      </c>
      <c r="G5" s="55" t="s">
        <v>8</v>
      </c>
      <c r="H5" s="55"/>
      <c r="I5" s="55"/>
      <c r="J5" s="55"/>
      <c r="K5" s="55"/>
      <c r="L5" s="55"/>
      <c r="M5" s="53"/>
      <c r="N5" s="56" t="s">
        <v>82</v>
      </c>
      <c r="O5" s="56" t="s">
        <v>83</v>
      </c>
      <c r="P5" s="56" t="s">
        <v>84</v>
      </c>
      <c r="Q5" s="54"/>
      <c r="R5" s="54"/>
      <c r="S5" s="12"/>
    </row>
    <row r="6" spans="1:19" ht="18.75" customHeight="1">
      <c r="A6" s="52"/>
      <c r="B6" s="42"/>
      <c r="C6" s="42"/>
      <c r="D6" s="42"/>
      <c r="E6" s="42"/>
      <c r="F6" s="42"/>
      <c r="G6" s="19" t="s">
        <v>85</v>
      </c>
      <c r="H6" s="57" t="s">
        <v>86</v>
      </c>
      <c r="I6" s="57"/>
      <c r="J6" s="19" t="s">
        <v>87</v>
      </c>
      <c r="K6" s="19" t="s">
        <v>88</v>
      </c>
      <c r="L6" s="19" t="s">
        <v>89</v>
      </c>
      <c r="M6" s="53"/>
      <c r="N6" s="56"/>
      <c r="O6" s="56"/>
      <c r="P6" s="56"/>
      <c r="Q6" s="54"/>
      <c r="R6" s="54"/>
      <c r="S6" s="12"/>
    </row>
    <row r="7" spans="1:20" ht="82.5" customHeight="1">
      <c r="A7" s="52"/>
      <c r="B7" s="42"/>
      <c r="C7" s="42"/>
      <c r="D7" s="42"/>
      <c r="E7" s="42"/>
      <c r="F7" s="42"/>
      <c r="G7" s="19"/>
      <c r="H7" s="19" t="s">
        <v>90</v>
      </c>
      <c r="I7" s="19" t="s">
        <v>91</v>
      </c>
      <c r="J7" s="19"/>
      <c r="K7" s="19"/>
      <c r="L7" s="19"/>
      <c r="M7" s="53"/>
      <c r="N7" s="56"/>
      <c r="O7" s="56"/>
      <c r="P7" s="56"/>
      <c r="Q7" s="42" t="s">
        <v>7</v>
      </c>
      <c r="R7" s="46" t="s">
        <v>92</v>
      </c>
      <c r="S7" s="12"/>
      <c r="T7" s="51"/>
    </row>
    <row r="8" spans="1:20" ht="12.75" customHeight="1">
      <c r="A8" s="47" t="s">
        <v>15</v>
      </c>
      <c r="B8" s="42" t="s">
        <v>16</v>
      </c>
      <c r="C8" s="42"/>
      <c r="D8" s="42">
        <v>1</v>
      </c>
      <c r="E8" s="42">
        <v>2</v>
      </c>
      <c r="F8" s="42">
        <v>3</v>
      </c>
      <c r="G8" s="42">
        <v>4</v>
      </c>
      <c r="H8" s="42">
        <v>5</v>
      </c>
      <c r="I8" s="42">
        <v>6</v>
      </c>
      <c r="J8" s="42">
        <v>7</v>
      </c>
      <c r="K8" s="42">
        <v>8</v>
      </c>
      <c r="L8" s="42">
        <v>9</v>
      </c>
      <c r="M8" s="42">
        <v>10</v>
      </c>
      <c r="N8" s="42">
        <v>11</v>
      </c>
      <c r="O8" s="42">
        <v>12</v>
      </c>
      <c r="P8" s="42">
        <v>13</v>
      </c>
      <c r="Q8" s="42">
        <v>14</v>
      </c>
      <c r="R8" s="42">
        <v>15</v>
      </c>
      <c r="S8" s="12"/>
      <c r="T8" s="51"/>
    </row>
    <row r="9" spans="1:20" ht="24.75" customHeight="1">
      <c r="A9" s="48">
        <v>1</v>
      </c>
      <c r="B9" s="52" t="s">
        <v>93</v>
      </c>
      <c r="C9" s="52"/>
      <c r="D9" s="36">
        <v>58</v>
      </c>
      <c r="E9" s="36">
        <v>61</v>
      </c>
      <c r="F9" s="22">
        <v>74</v>
      </c>
      <c r="G9" s="36">
        <v>46</v>
      </c>
      <c r="H9" s="36">
        <v>12</v>
      </c>
      <c r="I9" s="36">
        <v>35</v>
      </c>
      <c r="J9" s="36"/>
      <c r="K9" s="36">
        <v>2</v>
      </c>
      <c r="L9" s="36">
        <v>26</v>
      </c>
      <c r="M9" s="22">
        <v>1</v>
      </c>
      <c r="N9" s="22"/>
      <c r="O9" s="22"/>
      <c r="P9" s="22"/>
      <c r="Q9" s="22">
        <v>45</v>
      </c>
      <c r="R9" s="22">
        <v>11</v>
      </c>
      <c r="S9" s="58"/>
      <c r="T9" s="51"/>
    </row>
    <row r="10" spans="1:20" ht="12.75" customHeight="1">
      <c r="A10" s="48">
        <v>2</v>
      </c>
      <c r="B10" s="59" t="s">
        <v>8</v>
      </c>
      <c r="C10" s="60" t="s">
        <v>94</v>
      </c>
      <c r="D10" s="22"/>
      <c r="E10" s="22"/>
      <c r="F10" s="22"/>
      <c r="G10" s="22"/>
      <c r="H10" s="22"/>
      <c r="I10" s="22"/>
      <c r="J10" s="22"/>
      <c r="K10" s="22"/>
      <c r="L10" s="22"/>
      <c r="M10" s="22"/>
      <c r="N10" s="22"/>
      <c r="O10" s="22"/>
      <c r="P10" s="22"/>
      <c r="Q10" s="22"/>
      <c r="R10" s="22"/>
      <c r="S10" s="61"/>
      <c r="T10" s="51"/>
    </row>
    <row r="11" spans="1:20" ht="12.75">
      <c r="A11" s="48">
        <v>3</v>
      </c>
      <c r="B11" s="59"/>
      <c r="C11" s="60" t="s">
        <v>95</v>
      </c>
      <c r="D11" s="22"/>
      <c r="E11" s="22"/>
      <c r="F11" s="22"/>
      <c r="G11" s="22"/>
      <c r="H11" s="22"/>
      <c r="I11" s="22"/>
      <c r="J11" s="22"/>
      <c r="K11" s="22"/>
      <c r="L11" s="22"/>
      <c r="M11" s="22"/>
      <c r="N11" s="22"/>
      <c r="O11" s="22"/>
      <c r="P11" s="22"/>
      <c r="Q11" s="22"/>
      <c r="R11" s="22"/>
      <c r="S11" s="12"/>
      <c r="T11" s="51"/>
    </row>
    <row r="12" spans="1:20" ht="12.75">
      <c r="A12" s="48">
        <v>4</v>
      </c>
      <c r="B12" s="59"/>
      <c r="C12" s="52" t="s">
        <v>96</v>
      </c>
      <c r="D12" s="22">
        <v>51</v>
      </c>
      <c r="E12" s="22">
        <v>60</v>
      </c>
      <c r="F12" s="22">
        <v>69</v>
      </c>
      <c r="G12" s="22">
        <v>42</v>
      </c>
      <c r="H12" s="22">
        <v>11</v>
      </c>
      <c r="I12" s="22">
        <v>31</v>
      </c>
      <c r="J12" s="22"/>
      <c r="K12" s="22">
        <v>2</v>
      </c>
      <c r="L12" s="22">
        <v>25</v>
      </c>
      <c r="M12" s="22">
        <v>1</v>
      </c>
      <c r="N12" s="22"/>
      <c r="O12" s="22"/>
      <c r="P12" s="22"/>
      <c r="Q12" s="22">
        <v>42</v>
      </c>
      <c r="R12" s="22">
        <v>11</v>
      </c>
      <c r="S12" s="12"/>
      <c r="T12" s="51"/>
    </row>
    <row r="13" spans="1:20" ht="12.75" customHeight="1">
      <c r="A13" s="48">
        <v>5</v>
      </c>
      <c r="B13" s="49" t="s">
        <v>97</v>
      </c>
      <c r="C13" s="49"/>
      <c r="D13" s="22">
        <v>12</v>
      </c>
      <c r="E13" s="22">
        <v>10</v>
      </c>
      <c r="F13" s="22">
        <v>10</v>
      </c>
      <c r="G13" s="22">
        <v>2</v>
      </c>
      <c r="H13" s="22">
        <v>1</v>
      </c>
      <c r="I13" s="22">
        <v>1</v>
      </c>
      <c r="J13" s="22"/>
      <c r="K13" s="22"/>
      <c r="L13" s="22">
        <v>8</v>
      </c>
      <c r="M13" s="22">
        <v>1</v>
      </c>
      <c r="N13" s="22"/>
      <c r="O13" s="22"/>
      <c r="P13" s="22"/>
      <c r="Q13" s="22">
        <v>12</v>
      </c>
      <c r="R13" s="22">
        <v>3</v>
      </c>
      <c r="S13" s="12"/>
      <c r="T13" s="51"/>
    </row>
    <row r="14" spans="1:20" ht="12.75" customHeight="1">
      <c r="A14" s="48">
        <v>6</v>
      </c>
      <c r="B14" s="49" t="s">
        <v>98</v>
      </c>
      <c r="C14" s="49"/>
      <c r="D14" s="22">
        <v>1</v>
      </c>
      <c r="E14" s="22"/>
      <c r="F14" s="22">
        <v>1</v>
      </c>
      <c r="G14" s="22">
        <v>1</v>
      </c>
      <c r="H14" s="22"/>
      <c r="I14" s="22"/>
      <c r="J14" s="22"/>
      <c r="K14" s="22"/>
      <c r="L14" s="22"/>
      <c r="M14" s="22"/>
      <c r="N14" s="22"/>
      <c r="O14" s="22"/>
      <c r="P14" s="22"/>
      <c r="Q14" s="22"/>
      <c r="R14" s="22"/>
      <c r="S14" s="12"/>
      <c r="T14" s="51"/>
    </row>
    <row r="15" spans="1:19" ht="18.75" customHeight="1">
      <c r="A15" s="48">
        <v>7</v>
      </c>
      <c r="B15" s="62" t="s">
        <v>99</v>
      </c>
      <c r="C15" s="62"/>
      <c r="D15" s="22">
        <v>3</v>
      </c>
      <c r="E15" s="22"/>
      <c r="F15" s="22">
        <v>3</v>
      </c>
      <c r="G15" s="22">
        <v>2</v>
      </c>
      <c r="H15" s="22"/>
      <c r="I15" s="22">
        <v>2</v>
      </c>
      <c r="J15" s="22"/>
      <c r="K15" s="22"/>
      <c r="L15" s="22">
        <v>1</v>
      </c>
      <c r="M15" s="22"/>
      <c r="N15" s="22"/>
      <c r="O15" s="22"/>
      <c r="P15" s="22"/>
      <c r="Q15" s="22"/>
      <c r="R15" s="22"/>
      <c r="S15" s="12"/>
    </row>
    <row r="16" spans="1:19" ht="12.75" customHeight="1">
      <c r="A16" s="48">
        <v>8</v>
      </c>
      <c r="B16" s="19" t="s">
        <v>51</v>
      </c>
      <c r="C16" s="49" t="s">
        <v>100</v>
      </c>
      <c r="D16" s="22">
        <v>1</v>
      </c>
      <c r="E16" s="22"/>
      <c r="F16" s="22">
        <v>1</v>
      </c>
      <c r="G16" s="22">
        <v>1</v>
      </c>
      <c r="H16" s="22"/>
      <c r="I16" s="22">
        <v>1</v>
      </c>
      <c r="J16" s="22"/>
      <c r="K16" s="22"/>
      <c r="L16" s="22"/>
      <c r="M16" s="22"/>
      <c r="N16" s="22"/>
      <c r="O16" s="22"/>
      <c r="P16" s="22"/>
      <c r="Q16" s="22"/>
      <c r="R16" s="22"/>
      <c r="S16" s="12"/>
    </row>
    <row r="17" spans="1:19" ht="12.75">
      <c r="A17" s="48">
        <v>9</v>
      </c>
      <c r="B17" s="19"/>
      <c r="C17" s="49" t="s">
        <v>101</v>
      </c>
      <c r="D17" s="22"/>
      <c r="E17" s="22"/>
      <c r="F17" s="22"/>
      <c r="G17" s="22"/>
      <c r="H17" s="22"/>
      <c r="I17" s="22"/>
      <c r="J17" s="22"/>
      <c r="K17" s="22"/>
      <c r="L17" s="22"/>
      <c r="M17" s="22"/>
      <c r="N17" s="22"/>
      <c r="O17" s="22"/>
      <c r="P17" s="22"/>
      <c r="Q17" s="22"/>
      <c r="R17" s="22"/>
      <c r="S17" s="12"/>
    </row>
    <row r="18" spans="1:19" ht="12.75">
      <c r="A18" s="48">
        <v>10</v>
      </c>
      <c r="B18" s="19"/>
      <c r="C18" s="49" t="s">
        <v>102</v>
      </c>
      <c r="D18" s="22"/>
      <c r="E18" s="22"/>
      <c r="F18" s="22"/>
      <c r="G18" s="22"/>
      <c r="H18" s="22"/>
      <c r="I18" s="22"/>
      <c r="J18" s="22"/>
      <c r="K18" s="22"/>
      <c r="L18" s="22"/>
      <c r="M18" s="22"/>
      <c r="N18" s="22"/>
      <c r="O18" s="22"/>
      <c r="P18" s="22"/>
      <c r="Q18" s="22"/>
      <c r="R18" s="22"/>
      <c r="S18" s="12"/>
    </row>
    <row r="19" spans="1:19" ht="39.75" customHeight="1">
      <c r="A19" s="48">
        <v>11</v>
      </c>
      <c r="B19" s="19"/>
      <c r="C19" s="49" t="s">
        <v>103</v>
      </c>
      <c r="D19" s="22"/>
      <c r="E19" s="22"/>
      <c r="F19" s="22"/>
      <c r="G19" s="22"/>
      <c r="H19" s="22"/>
      <c r="I19" s="22"/>
      <c r="J19" s="22"/>
      <c r="K19" s="22"/>
      <c r="L19" s="22"/>
      <c r="M19" s="22"/>
      <c r="N19" s="22"/>
      <c r="O19" s="22"/>
      <c r="P19" s="22"/>
      <c r="Q19" s="22"/>
      <c r="R19" s="22"/>
      <c r="S19" s="12"/>
    </row>
    <row r="20" spans="1:19" ht="28.5" customHeight="1">
      <c r="A20" s="48">
        <v>12</v>
      </c>
      <c r="B20" s="52" t="s">
        <v>104</v>
      </c>
      <c r="C20" s="52"/>
      <c r="D20" s="22"/>
      <c r="E20" s="22"/>
      <c r="F20" s="22"/>
      <c r="G20" s="22"/>
      <c r="H20" s="22"/>
      <c r="I20" s="22"/>
      <c r="J20" s="22"/>
      <c r="K20" s="22"/>
      <c r="L20" s="22"/>
      <c r="M20" s="22"/>
      <c r="N20" s="22"/>
      <c r="O20" s="22"/>
      <c r="P20" s="22"/>
      <c r="Q20" s="22"/>
      <c r="R20" s="22"/>
      <c r="S20" s="12"/>
    </row>
    <row r="21" spans="1:19" ht="12.75" customHeight="1">
      <c r="A21" s="48">
        <v>13</v>
      </c>
      <c r="B21" s="59" t="s">
        <v>51</v>
      </c>
      <c r="C21" s="60" t="s">
        <v>105</v>
      </c>
      <c r="D21" s="22"/>
      <c r="E21" s="22"/>
      <c r="F21" s="22"/>
      <c r="G21" s="22"/>
      <c r="H21" s="22"/>
      <c r="I21" s="22"/>
      <c r="J21" s="22"/>
      <c r="K21" s="22"/>
      <c r="L21" s="22"/>
      <c r="M21" s="22"/>
      <c r="N21" s="22"/>
      <c r="O21" s="22"/>
      <c r="P21" s="22"/>
      <c r="Q21" s="22"/>
      <c r="R21" s="22"/>
      <c r="S21" s="12"/>
    </row>
    <row r="22" spans="1:19" ht="12.75">
      <c r="A22" s="48">
        <v>14</v>
      </c>
      <c r="B22" s="59"/>
      <c r="C22" s="60" t="s">
        <v>106</v>
      </c>
      <c r="D22" s="22"/>
      <c r="E22" s="22"/>
      <c r="F22" s="22"/>
      <c r="G22" s="22"/>
      <c r="H22" s="22"/>
      <c r="I22" s="22"/>
      <c r="J22" s="22"/>
      <c r="K22" s="22"/>
      <c r="L22" s="22"/>
      <c r="M22" s="22"/>
      <c r="N22" s="22"/>
      <c r="O22" s="22"/>
      <c r="P22" s="22"/>
      <c r="Q22" s="22"/>
      <c r="R22" s="22"/>
      <c r="S22" s="12"/>
    </row>
    <row r="23" spans="1:19" ht="12.75">
      <c r="A23" s="48">
        <v>15</v>
      </c>
      <c r="B23" s="59"/>
      <c r="C23" s="60" t="s">
        <v>107</v>
      </c>
      <c r="D23" s="22"/>
      <c r="E23" s="22"/>
      <c r="F23" s="22"/>
      <c r="G23" s="22"/>
      <c r="H23" s="22"/>
      <c r="I23" s="22"/>
      <c r="J23" s="22"/>
      <c r="K23" s="22"/>
      <c r="L23" s="22"/>
      <c r="M23" s="22"/>
      <c r="N23" s="22"/>
      <c r="O23" s="22"/>
      <c r="P23" s="22"/>
      <c r="Q23" s="22"/>
      <c r="R23" s="22"/>
      <c r="S23" s="12"/>
    </row>
    <row r="24" spans="1:19" ht="12.75">
      <c r="A24" s="48">
        <v>16</v>
      </c>
      <c r="B24" s="59"/>
      <c r="C24" s="49" t="s">
        <v>108</v>
      </c>
      <c r="D24" s="22"/>
      <c r="E24" s="22"/>
      <c r="F24" s="22"/>
      <c r="G24" s="22"/>
      <c r="H24" s="22"/>
      <c r="I24" s="22"/>
      <c r="J24" s="22"/>
      <c r="K24" s="22"/>
      <c r="L24" s="22"/>
      <c r="M24" s="22"/>
      <c r="N24" s="22"/>
      <c r="O24" s="22"/>
      <c r="P24" s="22"/>
      <c r="Q24" s="22"/>
      <c r="R24" s="22"/>
      <c r="S24" s="12"/>
    </row>
    <row r="25" spans="1:19" ht="12.75">
      <c r="A25" s="48">
        <v>17</v>
      </c>
      <c r="B25" s="59"/>
      <c r="C25" s="49" t="s">
        <v>109</v>
      </c>
      <c r="D25" s="22"/>
      <c r="E25" s="22"/>
      <c r="F25" s="22"/>
      <c r="G25" s="22"/>
      <c r="H25" s="22"/>
      <c r="I25" s="22"/>
      <c r="J25" s="22"/>
      <c r="K25" s="22"/>
      <c r="L25" s="22"/>
      <c r="M25" s="22"/>
      <c r="N25" s="22"/>
      <c r="O25" s="22"/>
      <c r="P25" s="22"/>
      <c r="Q25" s="22"/>
      <c r="R25" s="22"/>
      <c r="S25" s="12"/>
    </row>
    <row r="26" spans="1:19" ht="12.75" customHeight="1">
      <c r="A26" s="48">
        <v>18</v>
      </c>
      <c r="B26" s="52" t="s">
        <v>110</v>
      </c>
      <c r="C26" s="52"/>
      <c r="D26" s="22">
        <v>191</v>
      </c>
      <c r="E26" s="22">
        <v>495</v>
      </c>
      <c r="F26" s="22">
        <v>432</v>
      </c>
      <c r="G26" s="22">
        <v>351</v>
      </c>
      <c r="H26" s="22">
        <v>237</v>
      </c>
      <c r="I26" s="22">
        <v>327</v>
      </c>
      <c r="J26" s="22">
        <v>25</v>
      </c>
      <c r="K26" s="22">
        <v>19</v>
      </c>
      <c r="L26" s="22">
        <v>36</v>
      </c>
      <c r="M26" s="22">
        <v>26</v>
      </c>
      <c r="N26" s="22">
        <v>26839256</v>
      </c>
      <c r="O26" s="22">
        <v>24766840</v>
      </c>
      <c r="P26" s="22">
        <v>1539</v>
      </c>
      <c r="Q26" s="22">
        <v>254</v>
      </c>
      <c r="R26" s="22">
        <v>13</v>
      </c>
      <c r="S26" s="12"/>
    </row>
    <row r="27" spans="1:19" ht="12.75" customHeight="1">
      <c r="A27" s="48">
        <v>19</v>
      </c>
      <c r="B27" s="59" t="s">
        <v>51</v>
      </c>
      <c r="C27" s="60" t="s">
        <v>111</v>
      </c>
      <c r="D27" s="22">
        <v>10</v>
      </c>
      <c r="E27" s="22">
        <v>20</v>
      </c>
      <c r="F27" s="22">
        <v>19</v>
      </c>
      <c r="G27" s="22">
        <v>15</v>
      </c>
      <c r="H27" s="22">
        <v>5</v>
      </c>
      <c r="I27" s="22">
        <v>12</v>
      </c>
      <c r="J27" s="22"/>
      <c r="K27" s="22">
        <v>1</v>
      </c>
      <c r="L27" s="22">
        <v>3</v>
      </c>
      <c r="M27" s="22">
        <v>5</v>
      </c>
      <c r="N27" s="22">
        <v>187316</v>
      </c>
      <c r="O27" s="22">
        <v>163683</v>
      </c>
      <c r="P27" s="22">
        <v>500</v>
      </c>
      <c r="Q27" s="22">
        <v>11</v>
      </c>
      <c r="R27" s="22"/>
      <c r="S27" s="12"/>
    </row>
    <row r="28" spans="1:19" ht="12.75">
      <c r="A28" s="48">
        <v>20</v>
      </c>
      <c r="B28" s="59"/>
      <c r="C28" s="60" t="s">
        <v>112</v>
      </c>
      <c r="D28" s="22">
        <v>2</v>
      </c>
      <c r="E28" s="22">
        <v>4</v>
      </c>
      <c r="F28" s="22">
        <v>1</v>
      </c>
      <c r="G28" s="22"/>
      <c r="H28" s="22"/>
      <c r="I28" s="22"/>
      <c r="J28" s="22"/>
      <c r="K28" s="22"/>
      <c r="L28" s="22">
        <v>1</v>
      </c>
      <c r="M28" s="22"/>
      <c r="N28" s="22"/>
      <c r="O28" s="22"/>
      <c r="P28" s="22"/>
      <c r="Q28" s="22">
        <v>5</v>
      </c>
      <c r="R28" s="22"/>
      <c r="S28" s="12"/>
    </row>
    <row r="29" spans="1:19" ht="12.75">
      <c r="A29" s="48">
        <v>21</v>
      </c>
      <c r="B29" s="59"/>
      <c r="C29" s="60" t="s">
        <v>113</v>
      </c>
      <c r="D29" s="22"/>
      <c r="E29" s="22"/>
      <c r="F29" s="22"/>
      <c r="G29" s="22"/>
      <c r="H29" s="22"/>
      <c r="I29" s="22"/>
      <c r="J29" s="22"/>
      <c r="K29" s="22"/>
      <c r="L29" s="22"/>
      <c r="M29" s="22"/>
      <c r="N29" s="22"/>
      <c r="O29" s="22"/>
      <c r="P29" s="22"/>
      <c r="Q29" s="22"/>
      <c r="R29" s="22"/>
      <c r="S29" s="12"/>
    </row>
    <row r="30" spans="1:19" ht="12.75">
      <c r="A30" s="48">
        <v>22</v>
      </c>
      <c r="B30" s="59"/>
      <c r="C30" s="60" t="s">
        <v>114</v>
      </c>
      <c r="D30" s="22">
        <v>4</v>
      </c>
      <c r="E30" s="22">
        <v>2</v>
      </c>
      <c r="F30" s="22">
        <v>3</v>
      </c>
      <c r="G30" s="22">
        <v>2</v>
      </c>
      <c r="H30" s="22">
        <v>1</v>
      </c>
      <c r="I30" s="22">
        <v>1</v>
      </c>
      <c r="J30" s="22"/>
      <c r="K30" s="22"/>
      <c r="L30" s="22">
        <v>1</v>
      </c>
      <c r="M30" s="22"/>
      <c r="N30" s="22"/>
      <c r="O30" s="22"/>
      <c r="P30" s="22"/>
      <c r="Q30" s="22">
        <v>3</v>
      </c>
      <c r="R30" s="22">
        <v>1</v>
      </c>
      <c r="S30" s="12"/>
    </row>
    <row r="31" spans="1:19" ht="12.75">
      <c r="A31" s="48">
        <v>23</v>
      </c>
      <c r="B31" s="59"/>
      <c r="C31" s="60" t="s">
        <v>115</v>
      </c>
      <c r="D31" s="22">
        <v>21</v>
      </c>
      <c r="E31" s="22">
        <v>54</v>
      </c>
      <c r="F31" s="22">
        <v>40</v>
      </c>
      <c r="G31" s="22">
        <v>34</v>
      </c>
      <c r="H31" s="22">
        <v>21</v>
      </c>
      <c r="I31" s="22">
        <v>33</v>
      </c>
      <c r="J31" s="22">
        <v>1</v>
      </c>
      <c r="K31" s="22">
        <v>2</v>
      </c>
      <c r="L31" s="22">
        <v>3</v>
      </c>
      <c r="M31" s="22">
        <v>4</v>
      </c>
      <c r="N31" s="22">
        <v>963610</v>
      </c>
      <c r="O31" s="22">
        <v>929339</v>
      </c>
      <c r="P31" s="22"/>
      <c r="Q31" s="22">
        <v>35</v>
      </c>
      <c r="R31" s="22">
        <v>1</v>
      </c>
      <c r="S31" s="12"/>
    </row>
    <row r="32" spans="1:19" ht="12.75">
      <c r="A32" s="48">
        <v>24</v>
      </c>
      <c r="B32" s="59"/>
      <c r="C32" s="60" t="s">
        <v>116</v>
      </c>
      <c r="D32" s="22">
        <v>5</v>
      </c>
      <c r="E32" s="22">
        <v>39</v>
      </c>
      <c r="F32" s="22">
        <v>20</v>
      </c>
      <c r="G32" s="22">
        <v>17</v>
      </c>
      <c r="H32" s="22">
        <v>8</v>
      </c>
      <c r="I32" s="22">
        <v>17</v>
      </c>
      <c r="J32" s="22"/>
      <c r="K32" s="22"/>
      <c r="L32" s="22">
        <v>3</v>
      </c>
      <c r="M32" s="22"/>
      <c r="N32" s="22">
        <v>77497</v>
      </c>
      <c r="O32" s="22">
        <v>54690</v>
      </c>
      <c r="P32" s="22">
        <v>1039</v>
      </c>
      <c r="Q32" s="22">
        <v>24</v>
      </c>
      <c r="R32" s="22">
        <v>1</v>
      </c>
      <c r="S32" s="12"/>
    </row>
    <row r="33" spans="1:19" ht="12.75">
      <c r="A33" s="48">
        <v>25</v>
      </c>
      <c r="B33" s="59"/>
      <c r="C33" s="63" t="s">
        <v>117</v>
      </c>
      <c r="D33" s="22"/>
      <c r="E33" s="22"/>
      <c r="F33" s="22"/>
      <c r="G33" s="22"/>
      <c r="H33" s="22"/>
      <c r="I33" s="22"/>
      <c r="J33" s="22"/>
      <c r="K33" s="22"/>
      <c r="L33" s="22"/>
      <c r="M33" s="22"/>
      <c r="N33" s="22"/>
      <c r="O33" s="22"/>
      <c r="P33" s="22"/>
      <c r="Q33" s="22"/>
      <c r="R33" s="22"/>
      <c r="S33" s="12"/>
    </row>
    <row r="34" spans="1:19" ht="12.75">
      <c r="A34" s="48">
        <v>26</v>
      </c>
      <c r="B34" s="59"/>
      <c r="C34" s="49" t="s">
        <v>118</v>
      </c>
      <c r="D34" s="22">
        <v>144</v>
      </c>
      <c r="E34" s="22">
        <v>367</v>
      </c>
      <c r="F34" s="22">
        <v>345</v>
      </c>
      <c r="G34" s="22">
        <v>281</v>
      </c>
      <c r="H34" s="22">
        <v>201</v>
      </c>
      <c r="I34" s="22">
        <v>263</v>
      </c>
      <c r="J34" s="22">
        <v>23</v>
      </c>
      <c r="K34" s="22">
        <v>16</v>
      </c>
      <c r="L34" s="22">
        <v>24</v>
      </c>
      <c r="M34" s="22">
        <v>17</v>
      </c>
      <c r="N34" s="22">
        <v>25404964</v>
      </c>
      <c r="O34" s="22">
        <v>23619128</v>
      </c>
      <c r="P34" s="22"/>
      <c r="Q34" s="22">
        <v>166</v>
      </c>
      <c r="R34" s="22">
        <v>7</v>
      </c>
      <c r="S34" s="12"/>
    </row>
    <row r="35" spans="1:19" ht="12.75">
      <c r="A35" s="48">
        <v>27</v>
      </c>
      <c r="B35" s="59"/>
      <c r="C35" s="60" t="s">
        <v>119</v>
      </c>
      <c r="D35" s="22">
        <v>3</v>
      </c>
      <c r="E35" s="22"/>
      <c r="F35" s="22">
        <v>1</v>
      </c>
      <c r="G35" s="22"/>
      <c r="H35" s="22"/>
      <c r="I35" s="22"/>
      <c r="J35" s="22"/>
      <c r="K35" s="22"/>
      <c r="L35" s="22">
        <v>1</v>
      </c>
      <c r="M35" s="22"/>
      <c r="N35" s="22">
        <v>205869</v>
      </c>
      <c r="O35" s="22"/>
      <c r="P35" s="22"/>
      <c r="Q35" s="22">
        <v>2</v>
      </c>
      <c r="R35" s="22">
        <v>1</v>
      </c>
      <c r="S35" s="12"/>
    </row>
    <row r="36" spans="1:19" ht="25.5" customHeight="1">
      <c r="A36" s="48">
        <v>28</v>
      </c>
      <c r="B36" s="62" t="s">
        <v>120</v>
      </c>
      <c r="C36" s="62"/>
      <c r="D36" s="22">
        <v>25</v>
      </c>
      <c r="E36" s="22">
        <v>35</v>
      </c>
      <c r="F36" s="22">
        <v>30</v>
      </c>
      <c r="G36" s="22">
        <v>20</v>
      </c>
      <c r="H36" s="22">
        <v>6</v>
      </c>
      <c r="I36" s="22">
        <v>15</v>
      </c>
      <c r="J36" s="22">
        <v>3</v>
      </c>
      <c r="K36" s="22">
        <v>1</v>
      </c>
      <c r="L36" s="22">
        <v>6</v>
      </c>
      <c r="M36" s="22"/>
      <c r="N36" s="22">
        <v>1000858</v>
      </c>
      <c r="O36" s="22">
        <v>610241</v>
      </c>
      <c r="P36" s="22">
        <v>100300</v>
      </c>
      <c r="Q36" s="22">
        <v>30</v>
      </c>
      <c r="R36" s="22">
        <v>1</v>
      </c>
      <c r="S36" s="12"/>
    </row>
    <row r="37" spans="1:19" ht="12.75" customHeight="1">
      <c r="A37" s="48">
        <v>29</v>
      </c>
      <c r="B37" s="52" t="s">
        <v>121</v>
      </c>
      <c r="C37" s="52"/>
      <c r="D37" s="22">
        <v>25</v>
      </c>
      <c r="E37" s="22">
        <v>35</v>
      </c>
      <c r="F37" s="22">
        <v>30</v>
      </c>
      <c r="G37" s="22">
        <v>20</v>
      </c>
      <c r="H37" s="22">
        <v>6</v>
      </c>
      <c r="I37" s="22">
        <v>15</v>
      </c>
      <c r="J37" s="22">
        <v>3</v>
      </c>
      <c r="K37" s="22">
        <v>1</v>
      </c>
      <c r="L37" s="22">
        <v>6</v>
      </c>
      <c r="M37" s="22"/>
      <c r="N37" s="22">
        <v>1000858</v>
      </c>
      <c r="O37" s="22">
        <v>610241</v>
      </c>
      <c r="P37" s="22">
        <v>100300</v>
      </c>
      <c r="Q37" s="22">
        <v>30</v>
      </c>
      <c r="R37" s="22">
        <v>1</v>
      </c>
      <c r="S37" s="12"/>
    </row>
    <row r="38" spans="1:19" ht="12.75">
      <c r="A38" s="48">
        <v>30</v>
      </c>
      <c r="B38" s="64" t="s">
        <v>51</v>
      </c>
      <c r="C38" s="60" t="s">
        <v>122</v>
      </c>
      <c r="D38" s="22">
        <v>3</v>
      </c>
      <c r="E38" s="22">
        <v>3</v>
      </c>
      <c r="F38" s="22">
        <v>4</v>
      </c>
      <c r="G38" s="22">
        <v>2</v>
      </c>
      <c r="H38" s="22"/>
      <c r="I38" s="22">
        <v>2</v>
      </c>
      <c r="J38" s="22"/>
      <c r="K38" s="22"/>
      <c r="L38" s="22">
        <v>2</v>
      </c>
      <c r="M38" s="22"/>
      <c r="N38" s="22">
        <v>31473</v>
      </c>
      <c r="O38" s="22">
        <v>26468</v>
      </c>
      <c r="P38" s="22">
        <v>20000</v>
      </c>
      <c r="Q38" s="22">
        <v>2</v>
      </c>
      <c r="R38" s="22"/>
      <c r="S38" s="12"/>
    </row>
    <row r="39" spans="1:19" ht="12.75">
      <c r="A39" s="48">
        <v>31</v>
      </c>
      <c r="B39" s="64"/>
      <c r="C39" s="60" t="s">
        <v>123</v>
      </c>
      <c r="D39" s="22">
        <v>1</v>
      </c>
      <c r="E39" s="22">
        <v>1</v>
      </c>
      <c r="F39" s="22">
        <v>1</v>
      </c>
      <c r="G39" s="22">
        <v>1</v>
      </c>
      <c r="H39" s="22"/>
      <c r="I39" s="22">
        <v>1</v>
      </c>
      <c r="J39" s="22"/>
      <c r="K39" s="22"/>
      <c r="L39" s="22"/>
      <c r="M39" s="22"/>
      <c r="N39" s="22">
        <v>300000</v>
      </c>
      <c r="O39" s="22">
        <v>80000</v>
      </c>
      <c r="P39" s="22">
        <v>80000</v>
      </c>
      <c r="Q39" s="22">
        <v>1</v>
      </c>
      <c r="R39" s="22"/>
      <c r="S39" s="12"/>
    </row>
    <row r="40" spans="1:19" ht="12.75">
      <c r="A40" s="48">
        <v>32</v>
      </c>
      <c r="B40" s="64"/>
      <c r="C40" s="60" t="s">
        <v>124</v>
      </c>
      <c r="D40" s="22"/>
      <c r="E40" s="22"/>
      <c r="F40" s="22"/>
      <c r="G40" s="22"/>
      <c r="H40" s="22"/>
      <c r="I40" s="22"/>
      <c r="J40" s="22"/>
      <c r="K40" s="22"/>
      <c r="L40" s="22"/>
      <c r="M40" s="22"/>
      <c r="N40" s="22"/>
      <c r="O40" s="22"/>
      <c r="P40" s="22"/>
      <c r="Q40" s="22"/>
      <c r="R40" s="22"/>
      <c r="S40" s="12"/>
    </row>
    <row r="41" spans="1:19" ht="25.5" customHeight="1">
      <c r="A41" s="48">
        <v>33</v>
      </c>
      <c r="B41" s="64"/>
      <c r="C41" s="60" t="s">
        <v>125</v>
      </c>
      <c r="D41" s="22">
        <v>6</v>
      </c>
      <c r="E41" s="22">
        <v>11</v>
      </c>
      <c r="F41" s="22">
        <v>6</v>
      </c>
      <c r="G41" s="22">
        <v>3</v>
      </c>
      <c r="H41" s="22">
        <v>1</v>
      </c>
      <c r="I41" s="22">
        <v>3</v>
      </c>
      <c r="J41" s="22">
        <v>2</v>
      </c>
      <c r="K41" s="22"/>
      <c r="L41" s="22">
        <v>1</v>
      </c>
      <c r="M41" s="22"/>
      <c r="N41" s="22">
        <v>29188</v>
      </c>
      <c r="O41" s="22">
        <v>28688</v>
      </c>
      <c r="P41" s="22">
        <v>300</v>
      </c>
      <c r="Q41" s="22">
        <v>11</v>
      </c>
      <c r="R41" s="22"/>
      <c r="S41" s="12"/>
    </row>
    <row r="42" spans="1:19" ht="39.75" customHeight="1">
      <c r="A42" s="48">
        <v>34</v>
      </c>
      <c r="B42" s="64"/>
      <c r="C42" s="60" t="s">
        <v>126</v>
      </c>
      <c r="D42" s="22">
        <v>4</v>
      </c>
      <c r="E42" s="22"/>
      <c r="F42" s="22">
        <v>4</v>
      </c>
      <c r="G42" s="22">
        <v>1</v>
      </c>
      <c r="H42" s="22"/>
      <c r="I42" s="22"/>
      <c r="J42" s="22"/>
      <c r="K42" s="22"/>
      <c r="L42" s="22">
        <v>3</v>
      </c>
      <c r="M42" s="22"/>
      <c r="N42" s="22"/>
      <c r="O42" s="22"/>
      <c r="P42" s="22"/>
      <c r="Q42" s="22"/>
      <c r="R42" s="22"/>
      <c r="S42" s="12"/>
    </row>
    <row r="43" spans="1:19" ht="12.75">
      <c r="A43" s="48">
        <v>35</v>
      </c>
      <c r="B43" s="64"/>
      <c r="C43" s="60" t="s">
        <v>127</v>
      </c>
      <c r="D43" s="22">
        <v>1</v>
      </c>
      <c r="E43" s="22"/>
      <c r="F43" s="22">
        <v>1</v>
      </c>
      <c r="G43" s="22">
        <v>1</v>
      </c>
      <c r="H43" s="22">
        <v>1</v>
      </c>
      <c r="I43" s="22">
        <v>1</v>
      </c>
      <c r="J43" s="22"/>
      <c r="K43" s="22"/>
      <c r="L43" s="22"/>
      <c r="M43" s="22"/>
      <c r="N43" s="22">
        <v>651</v>
      </c>
      <c r="O43" s="22">
        <v>651</v>
      </c>
      <c r="P43" s="22"/>
      <c r="Q43" s="22"/>
      <c r="R43" s="22"/>
      <c r="S43" s="12"/>
    </row>
    <row r="44" spans="1:19" ht="12.75">
      <c r="A44" s="48">
        <v>36</v>
      </c>
      <c r="B44" s="64"/>
      <c r="C44" s="60" t="s">
        <v>128</v>
      </c>
      <c r="D44" s="22"/>
      <c r="E44" s="22"/>
      <c r="F44" s="22"/>
      <c r="G44" s="22"/>
      <c r="H44" s="22"/>
      <c r="I44" s="22"/>
      <c r="J44" s="22"/>
      <c r="K44" s="22"/>
      <c r="L44" s="22"/>
      <c r="M44" s="22"/>
      <c r="N44" s="22"/>
      <c r="O44" s="22"/>
      <c r="P44" s="22"/>
      <c r="Q44" s="22"/>
      <c r="R44" s="22"/>
      <c r="S44" s="12"/>
    </row>
    <row r="45" spans="1:19" ht="12.75">
      <c r="A45" s="48">
        <v>37</v>
      </c>
      <c r="B45" s="64"/>
      <c r="C45" s="60" t="s">
        <v>129</v>
      </c>
      <c r="D45" s="22"/>
      <c r="E45" s="22"/>
      <c r="F45" s="22"/>
      <c r="G45" s="22"/>
      <c r="H45" s="22"/>
      <c r="I45" s="22"/>
      <c r="J45" s="22"/>
      <c r="K45" s="22"/>
      <c r="L45" s="22"/>
      <c r="M45" s="22"/>
      <c r="N45" s="22"/>
      <c r="O45" s="22"/>
      <c r="P45" s="22"/>
      <c r="Q45" s="22"/>
      <c r="R45" s="22"/>
      <c r="S45" s="12"/>
    </row>
    <row r="46" spans="1:19" ht="12.75" customHeight="1">
      <c r="A46" s="48">
        <v>38</v>
      </c>
      <c r="B46" s="52" t="s">
        <v>130</v>
      </c>
      <c r="C46" s="52"/>
      <c r="D46" s="22">
        <v>65</v>
      </c>
      <c r="E46" s="22">
        <v>146</v>
      </c>
      <c r="F46" s="22">
        <v>133</v>
      </c>
      <c r="G46" s="22">
        <v>118</v>
      </c>
      <c r="H46" s="22">
        <v>31</v>
      </c>
      <c r="I46" s="22">
        <v>96</v>
      </c>
      <c r="J46" s="22"/>
      <c r="K46" s="22">
        <v>1</v>
      </c>
      <c r="L46" s="22">
        <v>14</v>
      </c>
      <c r="M46" s="22">
        <v>2</v>
      </c>
      <c r="N46" s="22"/>
      <c r="O46" s="22"/>
      <c r="P46" s="22"/>
      <c r="Q46" s="22">
        <v>78</v>
      </c>
      <c r="R46" s="22">
        <v>5</v>
      </c>
      <c r="S46" s="12"/>
    </row>
    <row r="47" spans="1:19" ht="22.5" customHeight="1">
      <c r="A47" s="48">
        <v>39</v>
      </c>
      <c r="B47" s="62" t="s">
        <v>131</v>
      </c>
      <c r="C47" s="62"/>
      <c r="D47" s="22">
        <v>13</v>
      </c>
      <c r="E47" s="22">
        <v>7</v>
      </c>
      <c r="F47" s="22">
        <v>8</v>
      </c>
      <c r="G47" s="22">
        <v>8</v>
      </c>
      <c r="H47" s="22"/>
      <c r="I47" s="22">
        <v>3</v>
      </c>
      <c r="J47" s="22"/>
      <c r="K47" s="22"/>
      <c r="L47" s="22"/>
      <c r="M47" s="22"/>
      <c r="N47" s="22">
        <v>5000</v>
      </c>
      <c r="O47" s="22">
        <v>5000</v>
      </c>
      <c r="P47" s="22">
        <v>5000</v>
      </c>
      <c r="Q47" s="22">
        <v>12</v>
      </c>
      <c r="R47" s="22"/>
      <c r="S47" s="12"/>
    </row>
    <row r="48" spans="1:19" ht="24.75" customHeight="1">
      <c r="A48" s="48">
        <v>40</v>
      </c>
      <c r="B48" s="52" t="s">
        <v>132</v>
      </c>
      <c r="C48" s="52"/>
      <c r="D48" s="22">
        <v>2</v>
      </c>
      <c r="E48" s="22">
        <v>7</v>
      </c>
      <c r="F48" s="22">
        <v>8</v>
      </c>
      <c r="G48" s="22">
        <v>8</v>
      </c>
      <c r="H48" s="22"/>
      <c r="I48" s="22">
        <v>3</v>
      </c>
      <c r="J48" s="22"/>
      <c r="K48" s="22"/>
      <c r="L48" s="22"/>
      <c r="M48" s="22"/>
      <c r="N48" s="22">
        <v>5000</v>
      </c>
      <c r="O48" s="22">
        <v>5000</v>
      </c>
      <c r="P48" s="22">
        <v>5000</v>
      </c>
      <c r="Q48" s="22">
        <v>1</v>
      </c>
      <c r="R48" s="22"/>
      <c r="S48" s="12"/>
    </row>
    <row r="49" spans="1:19" ht="12.75" customHeight="1">
      <c r="A49" s="48">
        <v>41</v>
      </c>
      <c r="B49" s="65" t="s">
        <v>133</v>
      </c>
      <c r="C49" s="65"/>
      <c r="D49" s="22"/>
      <c r="E49" s="22"/>
      <c r="F49" s="22"/>
      <c r="G49" s="22"/>
      <c r="H49" s="22"/>
      <c r="I49" s="22"/>
      <c r="J49" s="22"/>
      <c r="K49" s="22"/>
      <c r="L49" s="22"/>
      <c r="M49" s="22"/>
      <c r="N49" s="22"/>
      <c r="O49" s="22"/>
      <c r="P49" s="22"/>
      <c r="Q49" s="22"/>
      <c r="R49" s="22"/>
      <c r="S49" s="12"/>
    </row>
    <row r="50" spans="1:19" ht="12.75" customHeight="1">
      <c r="A50" s="48">
        <v>42</v>
      </c>
      <c r="B50" s="52" t="s">
        <v>134</v>
      </c>
      <c r="C50" s="52"/>
      <c r="D50" s="22">
        <v>49</v>
      </c>
      <c r="E50" s="22">
        <v>55</v>
      </c>
      <c r="F50" s="22">
        <v>62</v>
      </c>
      <c r="G50" s="22">
        <v>49</v>
      </c>
      <c r="H50" s="22">
        <v>17</v>
      </c>
      <c r="I50" s="22">
        <v>40</v>
      </c>
      <c r="J50" s="22"/>
      <c r="K50" s="22">
        <v>2</v>
      </c>
      <c r="L50" s="22">
        <v>11</v>
      </c>
      <c r="M50" s="22">
        <v>5</v>
      </c>
      <c r="N50" s="22"/>
      <c r="O50" s="22"/>
      <c r="P50" s="22"/>
      <c r="Q50" s="22">
        <v>42</v>
      </c>
      <c r="R50" s="22">
        <v>5</v>
      </c>
      <c r="S50" s="12"/>
    </row>
    <row r="51" spans="1:19" ht="12.75" customHeight="1">
      <c r="A51" s="48">
        <v>43</v>
      </c>
      <c r="B51" s="59" t="s">
        <v>51</v>
      </c>
      <c r="C51" s="60" t="s">
        <v>135</v>
      </c>
      <c r="D51" s="22">
        <v>8</v>
      </c>
      <c r="E51" s="22">
        <v>7</v>
      </c>
      <c r="F51" s="22">
        <v>7</v>
      </c>
      <c r="G51" s="22">
        <v>3</v>
      </c>
      <c r="H51" s="22"/>
      <c r="I51" s="22">
        <v>3</v>
      </c>
      <c r="J51" s="22"/>
      <c r="K51" s="22">
        <v>1</v>
      </c>
      <c r="L51" s="22">
        <v>3</v>
      </c>
      <c r="M51" s="22"/>
      <c r="N51" s="22"/>
      <c r="O51" s="22"/>
      <c r="P51" s="22"/>
      <c r="Q51" s="22">
        <v>8</v>
      </c>
      <c r="R51" s="22"/>
      <c r="S51" s="12"/>
    </row>
    <row r="52" spans="1:19" ht="24" customHeight="1">
      <c r="A52" s="48">
        <v>44</v>
      </c>
      <c r="B52" s="59"/>
      <c r="C52" s="60" t="s">
        <v>136</v>
      </c>
      <c r="D52" s="22"/>
      <c r="E52" s="22"/>
      <c r="F52" s="22"/>
      <c r="G52" s="22"/>
      <c r="H52" s="22"/>
      <c r="I52" s="22"/>
      <c r="J52" s="22"/>
      <c r="K52" s="22"/>
      <c r="L52" s="22"/>
      <c r="M52" s="22"/>
      <c r="N52" s="22"/>
      <c r="O52" s="22"/>
      <c r="P52" s="22"/>
      <c r="Q52" s="22"/>
      <c r="R52" s="22"/>
      <c r="S52" s="12"/>
    </row>
    <row r="53" spans="1:19" ht="12.75">
      <c r="A53" s="48">
        <v>45</v>
      </c>
      <c r="B53" s="59"/>
      <c r="C53" s="66" t="s">
        <v>137</v>
      </c>
      <c r="D53" s="22">
        <v>14</v>
      </c>
      <c r="E53" s="22">
        <v>35</v>
      </c>
      <c r="F53" s="22">
        <v>33</v>
      </c>
      <c r="G53" s="22">
        <v>30</v>
      </c>
      <c r="H53" s="22">
        <v>12</v>
      </c>
      <c r="I53" s="22">
        <v>24</v>
      </c>
      <c r="J53" s="22"/>
      <c r="K53" s="22"/>
      <c r="L53" s="22">
        <v>3</v>
      </c>
      <c r="M53" s="22"/>
      <c r="N53" s="22"/>
      <c r="O53" s="22"/>
      <c r="P53" s="22"/>
      <c r="Q53" s="22">
        <v>16</v>
      </c>
      <c r="R53" s="22"/>
      <c r="S53" s="12"/>
    </row>
    <row r="54" spans="1:19" ht="23.25" customHeight="1">
      <c r="A54" s="48">
        <v>46</v>
      </c>
      <c r="B54" s="52" t="s">
        <v>138</v>
      </c>
      <c r="C54" s="52"/>
      <c r="D54" s="22">
        <v>41</v>
      </c>
      <c r="E54" s="22">
        <v>19</v>
      </c>
      <c r="F54" s="22">
        <v>20</v>
      </c>
      <c r="G54" s="22">
        <v>10</v>
      </c>
      <c r="H54" s="22">
        <v>3</v>
      </c>
      <c r="I54" s="22">
        <v>6</v>
      </c>
      <c r="J54" s="22"/>
      <c r="K54" s="22">
        <v>1</v>
      </c>
      <c r="L54" s="22">
        <v>9</v>
      </c>
      <c r="M54" s="22"/>
      <c r="N54" s="22"/>
      <c r="O54" s="22"/>
      <c r="P54" s="22"/>
      <c r="Q54" s="22">
        <v>40</v>
      </c>
      <c r="R54" s="22">
        <v>10</v>
      </c>
      <c r="S54" s="12"/>
    </row>
    <row r="55" spans="1:19" ht="23.25" customHeight="1">
      <c r="A55" s="48">
        <v>47</v>
      </c>
      <c r="B55" s="52" t="s">
        <v>139</v>
      </c>
      <c r="C55" s="52"/>
      <c r="D55" s="22">
        <v>141</v>
      </c>
      <c r="E55" s="22">
        <v>344</v>
      </c>
      <c r="F55" s="22">
        <v>363</v>
      </c>
      <c r="G55" s="22">
        <v>318</v>
      </c>
      <c r="H55" s="22">
        <v>112</v>
      </c>
      <c r="I55" s="22">
        <v>307</v>
      </c>
      <c r="J55" s="22">
        <v>1</v>
      </c>
      <c r="K55" s="22">
        <v>5</v>
      </c>
      <c r="L55" s="22">
        <v>38</v>
      </c>
      <c r="M55" s="22">
        <v>12</v>
      </c>
      <c r="N55" s="22"/>
      <c r="O55" s="22"/>
      <c r="P55" s="22"/>
      <c r="Q55" s="22">
        <v>122</v>
      </c>
      <c r="R55" s="22">
        <v>21</v>
      </c>
      <c r="S55" s="12"/>
    </row>
    <row r="56" spans="1:19" ht="12.75" customHeight="1">
      <c r="A56" s="48">
        <v>48</v>
      </c>
      <c r="B56" s="59" t="s">
        <v>51</v>
      </c>
      <c r="C56" s="60" t="s">
        <v>140</v>
      </c>
      <c r="D56" s="22">
        <v>42</v>
      </c>
      <c r="E56" s="22">
        <v>203</v>
      </c>
      <c r="F56" s="22">
        <v>194</v>
      </c>
      <c r="G56" s="22">
        <v>172</v>
      </c>
      <c r="H56" s="22">
        <v>52</v>
      </c>
      <c r="I56" s="22">
        <v>172</v>
      </c>
      <c r="J56" s="22">
        <v>1</v>
      </c>
      <c r="K56" s="22">
        <v>2</v>
      </c>
      <c r="L56" s="22">
        <v>19</v>
      </c>
      <c r="M56" s="22"/>
      <c r="N56" s="22"/>
      <c r="O56" s="22"/>
      <c r="P56" s="22"/>
      <c r="Q56" s="22">
        <v>51</v>
      </c>
      <c r="R56" s="22">
        <v>10</v>
      </c>
      <c r="S56" s="12"/>
    </row>
    <row r="57" spans="1:19" ht="12.75">
      <c r="A57" s="48">
        <v>49</v>
      </c>
      <c r="B57" s="59"/>
      <c r="C57" s="60" t="s">
        <v>141</v>
      </c>
      <c r="D57" s="22">
        <v>47</v>
      </c>
      <c r="E57" s="22">
        <v>90</v>
      </c>
      <c r="F57" s="22">
        <v>108</v>
      </c>
      <c r="G57" s="22">
        <v>101</v>
      </c>
      <c r="H57" s="22">
        <v>41</v>
      </c>
      <c r="I57" s="22">
        <v>97</v>
      </c>
      <c r="J57" s="22"/>
      <c r="K57" s="22">
        <v>1</v>
      </c>
      <c r="L57" s="22">
        <v>6</v>
      </c>
      <c r="M57" s="22"/>
      <c r="N57" s="22"/>
      <c r="O57" s="22"/>
      <c r="P57" s="22"/>
      <c r="Q57" s="22">
        <v>29</v>
      </c>
      <c r="R57" s="22">
        <v>8</v>
      </c>
      <c r="S57" s="12"/>
    </row>
    <row r="58" spans="1:19" ht="22.5" customHeight="1">
      <c r="A58" s="48">
        <v>50</v>
      </c>
      <c r="B58" s="59"/>
      <c r="C58" s="60" t="s">
        <v>142</v>
      </c>
      <c r="D58" s="22">
        <v>3</v>
      </c>
      <c r="E58" s="22">
        <v>7</v>
      </c>
      <c r="F58" s="22">
        <v>5</v>
      </c>
      <c r="G58" s="22">
        <v>4</v>
      </c>
      <c r="H58" s="22">
        <v>1</v>
      </c>
      <c r="I58" s="22">
        <v>3</v>
      </c>
      <c r="J58" s="22"/>
      <c r="K58" s="22"/>
      <c r="L58" s="22">
        <v>1</v>
      </c>
      <c r="M58" s="22"/>
      <c r="N58" s="22"/>
      <c r="O58" s="22"/>
      <c r="P58" s="22"/>
      <c r="Q58" s="22">
        <v>5</v>
      </c>
      <c r="R58" s="22">
        <v>1</v>
      </c>
      <c r="S58" s="12"/>
    </row>
    <row r="59" spans="1:19" ht="13.5" customHeight="1">
      <c r="A59" s="48">
        <v>51</v>
      </c>
      <c r="B59" s="59"/>
      <c r="C59" s="60" t="s">
        <v>143</v>
      </c>
      <c r="D59" s="22">
        <v>21</v>
      </c>
      <c r="E59" s="22">
        <v>26</v>
      </c>
      <c r="F59" s="22">
        <v>30</v>
      </c>
      <c r="G59" s="22">
        <v>24</v>
      </c>
      <c r="H59" s="22">
        <v>13</v>
      </c>
      <c r="I59" s="22">
        <v>20</v>
      </c>
      <c r="J59" s="22"/>
      <c r="K59" s="22"/>
      <c r="L59" s="22">
        <v>5</v>
      </c>
      <c r="M59" s="22"/>
      <c r="N59" s="22"/>
      <c r="O59" s="22"/>
      <c r="P59" s="22"/>
      <c r="Q59" s="22">
        <v>17</v>
      </c>
      <c r="R59" s="22"/>
      <c r="S59" s="12"/>
    </row>
    <row r="60" spans="1:19" ht="26.25" customHeight="1">
      <c r="A60" s="48">
        <v>52</v>
      </c>
      <c r="B60" s="52" t="s">
        <v>144</v>
      </c>
      <c r="C60" s="52"/>
      <c r="D60" s="22">
        <v>21</v>
      </c>
      <c r="E60" s="22">
        <v>15</v>
      </c>
      <c r="F60" s="22">
        <v>22</v>
      </c>
      <c r="G60" s="22">
        <v>17</v>
      </c>
      <c r="H60" s="22">
        <v>2</v>
      </c>
      <c r="I60" s="22">
        <v>7</v>
      </c>
      <c r="J60" s="22">
        <v>1</v>
      </c>
      <c r="K60" s="22"/>
      <c r="L60" s="22">
        <v>2</v>
      </c>
      <c r="M60" s="22"/>
      <c r="N60" s="22">
        <v>36351</v>
      </c>
      <c r="O60" s="22">
        <v>26848</v>
      </c>
      <c r="P60" s="22">
        <v>5100</v>
      </c>
      <c r="Q60" s="22">
        <v>14</v>
      </c>
      <c r="R60" s="22"/>
      <c r="S60" s="12"/>
    </row>
    <row r="61" spans="1:19" ht="13.5" customHeight="1">
      <c r="A61" s="48">
        <v>53</v>
      </c>
      <c r="B61" s="59" t="s">
        <v>51</v>
      </c>
      <c r="C61" s="60" t="s">
        <v>145</v>
      </c>
      <c r="D61" s="22">
        <v>3</v>
      </c>
      <c r="E61" s="22">
        <v>3</v>
      </c>
      <c r="F61" s="22">
        <v>2</v>
      </c>
      <c r="G61" s="22">
        <v>2</v>
      </c>
      <c r="H61" s="22"/>
      <c r="I61" s="22">
        <v>2</v>
      </c>
      <c r="J61" s="22"/>
      <c r="K61" s="22"/>
      <c r="L61" s="22"/>
      <c r="M61" s="22"/>
      <c r="N61" s="22">
        <v>5000</v>
      </c>
      <c r="O61" s="22">
        <v>5000</v>
      </c>
      <c r="P61" s="22">
        <v>5000</v>
      </c>
      <c r="Q61" s="22">
        <v>4</v>
      </c>
      <c r="R61" s="22"/>
      <c r="S61" s="12"/>
    </row>
    <row r="62" spans="1:19" ht="12.75" customHeight="1">
      <c r="A62" s="48">
        <v>54</v>
      </c>
      <c r="B62" s="59"/>
      <c r="C62" s="60" t="s">
        <v>146</v>
      </c>
      <c r="D62" s="22">
        <v>5</v>
      </c>
      <c r="E62" s="22">
        <v>3</v>
      </c>
      <c r="F62" s="22">
        <v>5</v>
      </c>
      <c r="G62" s="22">
        <v>3</v>
      </c>
      <c r="H62" s="22"/>
      <c r="I62" s="22">
        <v>1</v>
      </c>
      <c r="J62" s="22"/>
      <c r="K62" s="22"/>
      <c r="L62" s="22">
        <v>2</v>
      </c>
      <c r="M62" s="22"/>
      <c r="N62" s="22">
        <v>18394</v>
      </c>
      <c r="O62" s="22">
        <v>17369</v>
      </c>
      <c r="P62" s="22">
        <v>100</v>
      </c>
      <c r="Q62" s="22">
        <v>3</v>
      </c>
      <c r="R62" s="22"/>
      <c r="S62" s="12"/>
    </row>
    <row r="63" spans="1:19" ht="12.75">
      <c r="A63" s="48">
        <v>55</v>
      </c>
      <c r="B63" s="59"/>
      <c r="C63" s="60" t="s">
        <v>147</v>
      </c>
      <c r="D63" s="22"/>
      <c r="E63" s="22">
        <v>4</v>
      </c>
      <c r="F63" s="22"/>
      <c r="G63" s="22"/>
      <c r="H63" s="22"/>
      <c r="I63" s="22"/>
      <c r="J63" s="22"/>
      <c r="K63" s="22"/>
      <c r="L63" s="22"/>
      <c r="M63" s="22"/>
      <c r="N63" s="22"/>
      <c r="O63" s="22"/>
      <c r="P63" s="22"/>
      <c r="Q63" s="22">
        <v>4</v>
      </c>
      <c r="R63" s="22"/>
      <c r="S63" s="12"/>
    </row>
    <row r="64" spans="1:19" ht="12.75" customHeight="1">
      <c r="A64" s="48">
        <v>56</v>
      </c>
      <c r="B64" s="62" t="s">
        <v>148</v>
      </c>
      <c r="C64" s="62"/>
      <c r="D64" s="22">
        <v>5</v>
      </c>
      <c r="E64" s="22">
        <v>22</v>
      </c>
      <c r="F64" s="22">
        <v>14</v>
      </c>
      <c r="G64" s="22">
        <v>10</v>
      </c>
      <c r="H64" s="22">
        <v>5</v>
      </c>
      <c r="I64" s="22">
        <v>7</v>
      </c>
      <c r="J64" s="22"/>
      <c r="K64" s="22"/>
      <c r="L64" s="22">
        <v>4</v>
      </c>
      <c r="M64" s="22"/>
      <c r="N64" s="22"/>
      <c r="O64" s="22"/>
      <c r="P64" s="22"/>
      <c r="Q64" s="22">
        <v>13</v>
      </c>
      <c r="R64" s="22"/>
      <c r="S64" s="12"/>
    </row>
    <row r="65" spans="1:19" ht="12.75" customHeight="1">
      <c r="A65" s="48">
        <v>57</v>
      </c>
      <c r="B65" s="62" t="s">
        <v>149</v>
      </c>
      <c r="C65" s="62"/>
      <c r="D65" s="22">
        <v>3</v>
      </c>
      <c r="E65" s="22">
        <v>6</v>
      </c>
      <c r="F65" s="22">
        <v>6</v>
      </c>
      <c r="G65" s="22">
        <v>5</v>
      </c>
      <c r="H65" s="22"/>
      <c r="I65" s="22">
        <v>5</v>
      </c>
      <c r="J65" s="22">
        <v>1</v>
      </c>
      <c r="K65" s="22"/>
      <c r="L65" s="22"/>
      <c r="M65" s="22"/>
      <c r="N65" s="22"/>
      <c r="O65" s="22"/>
      <c r="P65" s="22"/>
      <c r="Q65" s="22">
        <v>3</v>
      </c>
      <c r="R65" s="22">
        <v>1</v>
      </c>
      <c r="S65" s="12"/>
    </row>
    <row r="66" spans="1:19" ht="13.5" customHeight="1">
      <c r="A66" s="48">
        <v>58</v>
      </c>
      <c r="B66" s="62" t="s">
        <v>150</v>
      </c>
      <c r="C66" s="62"/>
      <c r="D66" s="22"/>
      <c r="E66" s="22"/>
      <c r="F66" s="22"/>
      <c r="G66" s="22"/>
      <c r="H66" s="22"/>
      <c r="I66" s="22"/>
      <c r="J66" s="22"/>
      <c r="K66" s="22"/>
      <c r="L66" s="22"/>
      <c r="M66" s="22"/>
      <c r="N66" s="22"/>
      <c r="O66" s="22"/>
      <c r="P66" s="22"/>
      <c r="Q66" s="22"/>
      <c r="R66" s="22"/>
      <c r="S66" s="12"/>
    </row>
    <row r="67" spans="1:19" ht="12.75" customHeight="1">
      <c r="A67" s="48">
        <v>59</v>
      </c>
      <c r="B67" s="62" t="s">
        <v>151</v>
      </c>
      <c r="C67" s="62"/>
      <c r="D67" s="22">
        <f>SUM(D9,D20,D26,D36,D46,D47,D50,D54,D55,D60,D64:D66)</f>
        <v>612</v>
      </c>
      <c r="E67" s="22">
        <f>SUM(E9,E20,E26,E36,E46,E47,E50,E54,E55,E60,E64:E66)</f>
        <v>1205</v>
      </c>
      <c r="F67" s="22">
        <f>SUM(F9,F20,F26,F36,F46,F47,F50,F54,F55,F60,F64:F66)</f>
        <v>1164</v>
      </c>
      <c r="G67" s="22">
        <f>SUM(G9,G20,G26,G36,G46,G47,G50,G54,G55,G60,G64:G66)</f>
        <v>952</v>
      </c>
      <c r="H67" s="22">
        <f>SUM(H9,H20,H26,H36,H46,H47,H50,H54,H55,H60,H64:H66)</f>
        <v>425</v>
      </c>
      <c r="I67" s="22">
        <f>SUM(I9,I20,I26,I36,I46,I47,I50,I54,I55,I60,I64:I66)</f>
        <v>848</v>
      </c>
      <c r="J67" s="22">
        <f>SUM(J9,J20,J26,J36,J46,J47,J50,J54,J55,J60,J64:J66)</f>
        <v>31</v>
      </c>
      <c r="K67" s="22">
        <f>SUM(K9,K20,K26,K36,K46,K47,K50,K54,K55,K60,K64:K66)</f>
        <v>31</v>
      </c>
      <c r="L67" s="22">
        <f>SUM(L9,L20,L26,L36,L46,L47,L50,L54,L55,L60,L64:L66)</f>
        <v>146</v>
      </c>
      <c r="M67" s="22">
        <f>SUM(M9,M20,M26,M36,M46,M47,M50,M54,M55,M60,M64:M66)</f>
        <v>46</v>
      </c>
      <c r="N67" s="22">
        <f>SUM(N9,N20,N26,N36,N46,N47,N50,N54,N55,N60,N64:N66)</f>
        <v>27881465</v>
      </c>
      <c r="O67" s="22">
        <f>SUM(O9,O20,O26,O36,O46,O47,O50,O54,O55,O60,O64:O66)</f>
        <v>25408929</v>
      </c>
      <c r="P67" s="22">
        <f>SUM(P9,P20,P26,P36,P46,P47,P50,P54,P55,P60,P64:P66)</f>
        <v>111939</v>
      </c>
      <c r="Q67" s="22">
        <f>SUM(Q9,Q20,Q26,Q36,Q46,Q47,Q50,Q54,Q55,Q60,Q64:Q66)</f>
        <v>653</v>
      </c>
      <c r="R67" s="22">
        <f>SUM(R9,R20,R26,R36,R46,R47,R50,R54,R55,R60,R64:R66)</f>
        <v>67</v>
      </c>
      <c r="S67" s="12"/>
    </row>
    <row r="68" spans="1:18" ht="12.75" customHeight="1">
      <c r="A68" s="67"/>
      <c r="B68" s="67"/>
      <c r="C68" s="67"/>
      <c r="D68" s="67"/>
      <c r="E68" s="67"/>
      <c r="F68" s="67"/>
      <c r="G68" s="67"/>
      <c r="H68" s="67"/>
      <c r="I68" s="67"/>
      <c r="J68" s="67"/>
      <c r="K68" s="67"/>
      <c r="L68" s="67"/>
      <c r="M68" s="67"/>
      <c r="N68" s="67"/>
      <c r="O68" s="67"/>
      <c r="P68" s="67"/>
      <c r="Q68" s="39"/>
      <c r="R68" s="39"/>
    </row>
    <row r="69" spans="1:16" ht="12.75" customHeight="1">
      <c r="A69" s="68"/>
      <c r="B69" s="68"/>
      <c r="C69" s="68"/>
      <c r="D69" s="68"/>
      <c r="E69" s="68"/>
      <c r="F69" s="68"/>
      <c r="G69" s="68"/>
      <c r="H69" s="68"/>
      <c r="I69" s="68"/>
      <c r="J69" s="68"/>
      <c r="K69" s="68"/>
      <c r="L69" s="68"/>
      <c r="M69" s="68"/>
      <c r="N69" s="68"/>
      <c r="O69" s="68"/>
      <c r="P69" s="68"/>
    </row>
    <row r="70" spans="1:16" ht="12.75" customHeight="1">
      <c r="A70" s="68"/>
      <c r="B70" s="68"/>
      <c r="C70" s="68"/>
      <c r="D70" s="68"/>
      <c r="E70" s="68"/>
      <c r="F70" s="68"/>
      <c r="G70" s="68"/>
      <c r="H70" s="68"/>
      <c r="I70" s="68"/>
      <c r="J70" s="68"/>
      <c r="K70" s="68"/>
      <c r="L70" s="68"/>
      <c r="M70" s="68"/>
      <c r="N70" s="68"/>
      <c r="O70" s="68"/>
      <c r="P70" s="68"/>
    </row>
    <row r="71" spans="1:16" ht="12.75" customHeight="1">
      <c r="A71" s="68"/>
      <c r="B71" s="68"/>
      <c r="C71" s="68"/>
      <c r="D71" s="68"/>
      <c r="E71" s="68"/>
      <c r="F71" s="68"/>
      <c r="G71" s="68"/>
      <c r="H71" s="68"/>
      <c r="I71" s="68"/>
      <c r="J71" s="68"/>
      <c r="K71" s="68"/>
      <c r="L71" s="68"/>
      <c r="M71" s="68"/>
      <c r="N71" s="68"/>
      <c r="O71" s="68"/>
      <c r="P71" s="68"/>
    </row>
    <row r="72" spans="1:16" ht="12.75" customHeight="1">
      <c r="A72" s="68"/>
      <c r="B72" s="68"/>
      <c r="C72" s="68"/>
      <c r="D72" s="68"/>
      <c r="E72" s="68"/>
      <c r="F72" s="68"/>
      <c r="G72" s="68"/>
      <c r="H72" s="68"/>
      <c r="I72" s="68"/>
      <c r="J72" s="68"/>
      <c r="K72" s="68"/>
      <c r="L72" s="68"/>
      <c r="M72" s="68"/>
      <c r="N72" s="68"/>
      <c r="O72" s="68"/>
      <c r="P72" s="68"/>
    </row>
    <row r="73" spans="1:16" ht="12.75" customHeight="1">
      <c r="A73" s="68"/>
      <c r="B73" s="68"/>
      <c r="C73" s="68"/>
      <c r="D73" s="68"/>
      <c r="E73" s="68"/>
      <c r="F73" s="68"/>
      <c r="G73" s="68"/>
      <c r="H73" s="68"/>
      <c r="I73" s="68"/>
      <c r="J73" s="68"/>
      <c r="K73" s="68"/>
      <c r="L73" s="68"/>
      <c r="M73" s="68"/>
      <c r="N73" s="68"/>
      <c r="O73" s="68"/>
      <c r="P73" s="68"/>
    </row>
    <row r="74" spans="1:16" ht="12.75" customHeight="1">
      <c r="A74" s="68"/>
      <c r="B74" s="68"/>
      <c r="C74" s="68"/>
      <c r="D74" s="68"/>
      <c r="E74" s="68"/>
      <c r="F74" s="68"/>
      <c r="G74" s="68"/>
      <c r="H74" s="68"/>
      <c r="I74" s="68"/>
      <c r="J74" s="68"/>
      <c r="K74" s="68"/>
      <c r="L74" s="68"/>
      <c r="M74" s="68"/>
      <c r="N74" s="68"/>
      <c r="O74" s="68"/>
      <c r="P74" s="68"/>
    </row>
    <row r="75" spans="1:16" ht="12.75" customHeight="1">
      <c r="A75" s="68"/>
      <c r="B75" s="68"/>
      <c r="C75" s="68"/>
      <c r="D75" s="68"/>
      <c r="E75" s="68"/>
      <c r="F75" s="68"/>
      <c r="G75" s="68"/>
      <c r="H75" s="68"/>
      <c r="I75" s="68"/>
      <c r="J75" s="68"/>
      <c r="K75" s="68"/>
      <c r="L75" s="68"/>
      <c r="M75" s="68"/>
      <c r="N75" s="68"/>
      <c r="O75" s="68"/>
      <c r="P75" s="68"/>
    </row>
    <row r="76" spans="1:16" ht="12.75" customHeight="1">
      <c r="A76" s="68"/>
      <c r="B76" s="68"/>
      <c r="C76" s="68"/>
      <c r="D76" s="68"/>
      <c r="E76" s="68"/>
      <c r="F76" s="68"/>
      <c r="G76" s="68"/>
      <c r="H76" s="68"/>
      <c r="I76" s="68"/>
      <c r="J76" s="68"/>
      <c r="K76" s="68"/>
      <c r="L76" s="68"/>
      <c r="M76" s="68"/>
      <c r="N76" s="68"/>
      <c r="O76" s="68"/>
      <c r="P76" s="68"/>
    </row>
    <row r="77" spans="1:16" ht="12.75" customHeight="1">
      <c r="A77" s="68"/>
      <c r="B77" s="68"/>
      <c r="C77" s="68"/>
      <c r="D77" s="68"/>
      <c r="E77" s="68"/>
      <c r="F77" s="68"/>
      <c r="G77" s="68"/>
      <c r="H77" s="68"/>
      <c r="I77" s="68"/>
      <c r="J77" s="68"/>
      <c r="K77" s="68"/>
      <c r="L77" s="68"/>
      <c r="M77" s="68"/>
      <c r="N77" s="68"/>
      <c r="O77" s="68"/>
      <c r="P77" s="68"/>
    </row>
    <row r="78" spans="1:16" ht="12.75" customHeight="1">
      <c r="A78" s="68"/>
      <c r="B78" s="68"/>
      <c r="C78" s="68"/>
      <c r="D78" s="68"/>
      <c r="E78" s="68"/>
      <c r="F78" s="68"/>
      <c r="G78" s="68"/>
      <c r="H78" s="68"/>
      <c r="I78" s="68"/>
      <c r="J78" s="68"/>
      <c r="K78" s="68"/>
      <c r="L78" s="68"/>
      <c r="M78" s="68"/>
      <c r="N78" s="68"/>
      <c r="O78" s="68"/>
      <c r="P78" s="68"/>
    </row>
    <row r="79" spans="1:16" ht="12.75" customHeight="1">
      <c r="A79" s="68"/>
      <c r="B79" s="68"/>
      <c r="C79" s="68"/>
      <c r="D79" s="68"/>
      <c r="E79" s="68"/>
      <c r="F79" s="68"/>
      <c r="G79" s="68"/>
      <c r="H79" s="68"/>
      <c r="I79" s="68"/>
      <c r="J79" s="68"/>
      <c r="K79" s="68"/>
      <c r="L79" s="68"/>
      <c r="M79" s="68"/>
      <c r="N79" s="68"/>
      <c r="O79" s="68"/>
      <c r="P79" s="68"/>
    </row>
    <row r="80" spans="1:16" ht="12.75" customHeight="1">
      <c r="A80" s="68"/>
      <c r="B80" s="68"/>
      <c r="C80" s="68"/>
      <c r="D80" s="68"/>
      <c r="E80" s="68"/>
      <c r="F80" s="68"/>
      <c r="G80" s="68"/>
      <c r="H80" s="68"/>
      <c r="I80" s="68"/>
      <c r="J80" s="68"/>
      <c r="K80" s="68"/>
      <c r="L80" s="68"/>
      <c r="M80" s="68"/>
      <c r="N80" s="68"/>
      <c r="O80" s="68"/>
      <c r="P80" s="68"/>
    </row>
    <row r="81" spans="1:16" ht="12.75" customHeight="1">
      <c r="A81" s="68"/>
      <c r="B81" s="68"/>
      <c r="C81" s="68"/>
      <c r="D81" s="68"/>
      <c r="E81" s="68"/>
      <c r="F81" s="68"/>
      <c r="G81" s="68"/>
      <c r="H81" s="68"/>
      <c r="I81" s="68"/>
      <c r="J81" s="68"/>
      <c r="K81" s="68"/>
      <c r="L81" s="68"/>
      <c r="M81" s="68"/>
      <c r="N81" s="68"/>
      <c r="O81" s="68"/>
      <c r="P81" s="68"/>
    </row>
    <row r="82" spans="1:16" ht="12.75" customHeight="1">
      <c r="A82" s="68"/>
      <c r="B82" s="68"/>
      <c r="C82" s="68"/>
      <c r="D82" s="68"/>
      <c r="E82" s="68"/>
      <c r="F82" s="68"/>
      <c r="G82" s="68"/>
      <c r="H82" s="68"/>
      <c r="I82" s="68"/>
      <c r="J82" s="68"/>
      <c r="K82" s="68"/>
      <c r="L82" s="68"/>
      <c r="M82" s="68"/>
      <c r="N82" s="68"/>
      <c r="O82" s="68"/>
      <c r="P82" s="68"/>
    </row>
    <row r="83" spans="1:16" ht="12.75" customHeight="1">
      <c r="A83" s="68"/>
      <c r="B83" s="68"/>
      <c r="C83" s="68"/>
      <c r="D83" s="68"/>
      <c r="E83" s="68"/>
      <c r="F83" s="68"/>
      <c r="G83" s="68"/>
      <c r="H83" s="68"/>
      <c r="I83" s="68"/>
      <c r="J83" s="68"/>
      <c r="K83" s="68"/>
      <c r="L83" s="68"/>
      <c r="M83" s="68"/>
      <c r="N83" s="68"/>
      <c r="O83" s="68"/>
      <c r="P83" s="68"/>
    </row>
    <row r="84" spans="1:16" ht="12.75" customHeight="1">
      <c r="A84" s="68"/>
      <c r="B84" s="68"/>
      <c r="C84" s="68"/>
      <c r="D84" s="68"/>
      <c r="E84" s="68"/>
      <c r="F84" s="68"/>
      <c r="G84" s="68"/>
      <c r="H84" s="68"/>
      <c r="I84" s="68"/>
      <c r="J84" s="68"/>
      <c r="K84" s="68"/>
      <c r="L84" s="68"/>
      <c r="M84" s="68"/>
      <c r="N84" s="68"/>
      <c r="O84" s="68"/>
      <c r="P84" s="68"/>
    </row>
    <row r="85" spans="1:16" ht="12.75" customHeight="1">
      <c r="A85" s="68"/>
      <c r="B85" s="68"/>
      <c r="C85" s="68"/>
      <c r="D85" s="68"/>
      <c r="E85" s="68"/>
      <c r="F85" s="68"/>
      <c r="G85" s="68"/>
      <c r="H85" s="68"/>
      <c r="I85" s="68"/>
      <c r="J85" s="68"/>
      <c r="K85" s="68"/>
      <c r="L85" s="68"/>
      <c r="M85" s="68"/>
      <c r="N85" s="68"/>
      <c r="O85" s="68"/>
      <c r="P85" s="68"/>
    </row>
    <row r="86" spans="1:16" ht="12.75" customHeight="1">
      <c r="A86" s="68"/>
      <c r="B86" s="68"/>
      <c r="C86" s="68"/>
      <c r="D86" s="68"/>
      <c r="E86" s="68"/>
      <c r="F86" s="68"/>
      <c r="G86" s="68"/>
      <c r="H86" s="68"/>
      <c r="I86" s="68"/>
      <c r="J86" s="68"/>
      <c r="K86" s="68"/>
      <c r="L86" s="68"/>
      <c r="M86" s="68"/>
      <c r="N86" s="68"/>
      <c r="O86" s="68"/>
      <c r="P86" s="68"/>
    </row>
    <row r="87" spans="1:16" ht="12.75" customHeight="1">
      <c r="A87" s="68"/>
      <c r="B87" s="68"/>
      <c r="C87" s="68"/>
      <c r="D87" s="68"/>
      <c r="E87" s="68"/>
      <c r="F87" s="68"/>
      <c r="G87" s="68"/>
      <c r="H87" s="68"/>
      <c r="I87" s="68"/>
      <c r="J87" s="68"/>
      <c r="K87" s="68"/>
      <c r="L87" s="68"/>
      <c r="M87" s="68"/>
      <c r="N87" s="68"/>
      <c r="O87" s="68"/>
      <c r="P87" s="68"/>
    </row>
    <row r="88" spans="1:16" ht="12.75" customHeight="1">
      <c r="A88" s="68"/>
      <c r="B88" s="68"/>
      <c r="C88" s="68"/>
      <c r="D88" s="68"/>
      <c r="E88" s="68"/>
      <c r="F88" s="68"/>
      <c r="G88" s="68"/>
      <c r="H88" s="68"/>
      <c r="I88" s="68"/>
      <c r="J88" s="68"/>
      <c r="K88" s="68"/>
      <c r="L88" s="68"/>
      <c r="M88" s="68"/>
      <c r="N88" s="68"/>
      <c r="O88" s="68"/>
      <c r="P88" s="68"/>
    </row>
    <row r="89" spans="1:16" ht="12.75" customHeight="1">
      <c r="A89" s="68"/>
      <c r="B89" s="68"/>
      <c r="C89" s="68"/>
      <c r="D89" s="68"/>
      <c r="E89" s="68"/>
      <c r="F89" s="68"/>
      <c r="G89" s="68"/>
      <c r="H89" s="68"/>
      <c r="I89" s="68"/>
      <c r="J89" s="68"/>
      <c r="K89" s="68"/>
      <c r="L89" s="68"/>
      <c r="M89" s="68"/>
      <c r="N89" s="68"/>
      <c r="O89" s="68"/>
      <c r="P89" s="68"/>
    </row>
    <row r="90" spans="1:16" ht="12.75" customHeight="1">
      <c r="A90" s="68"/>
      <c r="B90" s="68"/>
      <c r="C90" s="68"/>
      <c r="D90" s="68"/>
      <c r="E90" s="68"/>
      <c r="F90" s="68"/>
      <c r="G90" s="68"/>
      <c r="H90" s="68"/>
      <c r="I90" s="68"/>
      <c r="J90" s="68"/>
      <c r="K90" s="68"/>
      <c r="L90" s="68"/>
      <c r="M90" s="68"/>
      <c r="N90" s="68"/>
      <c r="O90" s="68"/>
      <c r="P90" s="68"/>
    </row>
    <row r="91" spans="1:16" ht="12.75" customHeight="1">
      <c r="A91" s="68"/>
      <c r="B91" s="68"/>
      <c r="C91" s="68"/>
      <c r="D91" s="68"/>
      <c r="E91" s="68"/>
      <c r="F91" s="68"/>
      <c r="G91" s="68"/>
      <c r="H91" s="68"/>
      <c r="I91" s="68"/>
      <c r="J91" s="68"/>
      <c r="K91" s="68"/>
      <c r="L91" s="68"/>
      <c r="M91" s="68"/>
      <c r="N91" s="68"/>
      <c r="O91" s="68"/>
      <c r="P91" s="68"/>
    </row>
    <row r="92" spans="1:16" ht="12.75" customHeight="1">
      <c r="A92" s="68"/>
      <c r="B92" s="68"/>
      <c r="C92" s="68"/>
      <c r="D92" s="68"/>
      <c r="E92" s="68"/>
      <c r="F92" s="68"/>
      <c r="G92" s="68"/>
      <c r="H92" s="68"/>
      <c r="I92" s="68"/>
      <c r="J92" s="68"/>
      <c r="K92" s="68"/>
      <c r="L92" s="68"/>
      <c r="M92" s="68"/>
      <c r="N92" s="68"/>
      <c r="O92" s="68"/>
      <c r="P92" s="68"/>
    </row>
    <row r="93" spans="1:16" ht="12.75" customHeight="1">
      <c r="A93" s="68"/>
      <c r="B93" s="68"/>
      <c r="C93" s="68"/>
      <c r="D93" s="68"/>
      <c r="E93" s="68"/>
      <c r="F93" s="68"/>
      <c r="G93" s="68"/>
      <c r="H93" s="68"/>
      <c r="I93" s="68"/>
      <c r="J93" s="68"/>
      <c r="K93" s="68"/>
      <c r="L93" s="68"/>
      <c r="M93" s="68"/>
      <c r="N93" s="68"/>
      <c r="O93" s="68"/>
      <c r="P93" s="68"/>
    </row>
    <row r="94" spans="1:16" ht="12.75" customHeight="1">
      <c r="A94" s="68"/>
      <c r="B94" s="68"/>
      <c r="C94" s="68"/>
      <c r="D94" s="68"/>
      <c r="E94" s="68"/>
      <c r="F94" s="68"/>
      <c r="G94" s="68"/>
      <c r="H94" s="68"/>
      <c r="I94" s="68"/>
      <c r="J94" s="68"/>
      <c r="K94" s="68"/>
      <c r="L94" s="68"/>
      <c r="M94" s="68"/>
      <c r="N94" s="68"/>
      <c r="O94" s="68"/>
      <c r="P94" s="68"/>
    </row>
    <row r="95" spans="1:16" ht="12.75" customHeight="1">
      <c r="A95" s="68"/>
      <c r="B95" s="68"/>
      <c r="C95" s="68"/>
      <c r="D95" s="68"/>
      <c r="E95" s="68"/>
      <c r="F95" s="68"/>
      <c r="G95" s="68"/>
      <c r="H95" s="68"/>
      <c r="I95" s="68"/>
      <c r="J95" s="68"/>
      <c r="K95" s="68"/>
      <c r="L95" s="68"/>
      <c r="M95" s="68"/>
      <c r="N95" s="68"/>
      <c r="O95" s="68"/>
      <c r="P95" s="68"/>
    </row>
    <row r="96" spans="1:16" ht="12.75" customHeight="1">
      <c r="A96" s="68"/>
      <c r="B96" s="68"/>
      <c r="C96" s="68"/>
      <c r="D96" s="68"/>
      <c r="E96" s="68"/>
      <c r="F96" s="68"/>
      <c r="G96" s="68"/>
      <c r="H96" s="68"/>
      <c r="I96" s="68"/>
      <c r="J96" s="68"/>
      <c r="K96" s="68"/>
      <c r="L96" s="68"/>
      <c r="M96" s="68"/>
      <c r="N96" s="68"/>
      <c r="O96" s="68"/>
      <c r="P96" s="68"/>
    </row>
    <row r="97" spans="1:16" ht="12.75" customHeight="1">
      <c r="A97" s="68"/>
      <c r="B97" s="68"/>
      <c r="C97" s="68"/>
      <c r="D97" s="68"/>
      <c r="E97" s="68"/>
      <c r="F97" s="68"/>
      <c r="G97" s="68"/>
      <c r="H97" s="68"/>
      <c r="I97" s="68"/>
      <c r="J97" s="68"/>
      <c r="K97" s="68"/>
      <c r="L97" s="68"/>
      <c r="M97" s="68"/>
      <c r="N97" s="68"/>
      <c r="O97" s="68"/>
      <c r="P97" s="68"/>
    </row>
    <row r="98" spans="1:16" ht="12.75" customHeight="1">
      <c r="A98" s="68"/>
      <c r="B98" s="68"/>
      <c r="C98" s="68"/>
      <c r="D98" s="68"/>
      <c r="E98" s="68"/>
      <c r="F98" s="68"/>
      <c r="G98" s="68"/>
      <c r="H98" s="68"/>
      <c r="I98" s="68"/>
      <c r="J98" s="68"/>
      <c r="K98" s="68"/>
      <c r="L98" s="68"/>
      <c r="M98" s="68"/>
      <c r="N98" s="68"/>
      <c r="O98" s="68"/>
      <c r="P98" s="68"/>
    </row>
    <row r="99" spans="1:16" ht="12.75" customHeight="1">
      <c r="A99" s="68"/>
      <c r="B99" s="68"/>
      <c r="C99" s="68"/>
      <c r="D99" s="68"/>
      <c r="E99" s="68"/>
      <c r="F99" s="68"/>
      <c r="G99" s="68"/>
      <c r="H99" s="68"/>
      <c r="I99" s="68"/>
      <c r="J99" s="68"/>
      <c r="K99" s="68"/>
      <c r="L99" s="68"/>
      <c r="M99" s="68"/>
      <c r="N99" s="68"/>
      <c r="O99" s="68"/>
      <c r="P99" s="68"/>
    </row>
    <row r="100" spans="1:16" ht="12.75" customHeight="1">
      <c r="A100" s="68"/>
      <c r="B100" s="68"/>
      <c r="C100" s="68"/>
      <c r="D100" s="68"/>
      <c r="E100" s="68"/>
      <c r="F100" s="68"/>
      <c r="G100" s="68"/>
      <c r="H100" s="68"/>
      <c r="I100" s="68"/>
      <c r="J100" s="68"/>
      <c r="K100" s="68"/>
      <c r="L100" s="68"/>
      <c r="M100" s="68"/>
      <c r="N100" s="68"/>
      <c r="O100" s="68"/>
      <c r="P100" s="68"/>
    </row>
    <row r="101" spans="1:16" ht="12.75" customHeight="1">
      <c r="A101" s="68"/>
      <c r="B101" s="68"/>
      <c r="C101" s="68"/>
      <c r="D101" s="68"/>
      <c r="E101" s="68"/>
      <c r="F101" s="68"/>
      <c r="G101" s="68"/>
      <c r="H101" s="68"/>
      <c r="I101" s="68"/>
      <c r="J101" s="68"/>
      <c r="K101" s="68"/>
      <c r="L101" s="68"/>
      <c r="M101" s="68"/>
      <c r="N101" s="68"/>
      <c r="O101" s="68"/>
      <c r="P101" s="68"/>
    </row>
    <row r="102" spans="1:16" ht="12.75" customHeight="1">
      <c r="A102" s="68"/>
      <c r="B102" s="68"/>
      <c r="C102" s="68"/>
      <c r="D102" s="68"/>
      <c r="E102" s="68"/>
      <c r="F102" s="68"/>
      <c r="G102" s="68"/>
      <c r="H102" s="68"/>
      <c r="I102" s="68"/>
      <c r="J102" s="68"/>
      <c r="K102" s="68"/>
      <c r="L102" s="68"/>
      <c r="M102" s="68"/>
      <c r="N102" s="68"/>
      <c r="O102" s="68"/>
      <c r="P102" s="68"/>
    </row>
    <row r="103" spans="1:16" ht="12.75" customHeight="1">
      <c r="A103" s="68"/>
      <c r="B103" s="68"/>
      <c r="C103" s="68"/>
      <c r="D103" s="68"/>
      <c r="E103" s="68"/>
      <c r="F103" s="68"/>
      <c r="G103" s="68"/>
      <c r="H103" s="68"/>
      <c r="I103" s="68"/>
      <c r="J103" s="68"/>
      <c r="K103" s="68"/>
      <c r="L103" s="68"/>
      <c r="M103" s="68"/>
      <c r="N103" s="68"/>
      <c r="O103" s="68"/>
      <c r="P103" s="68"/>
    </row>
    <row r="104" spans="1:16" ht="12.75" customHeight="1">
      <c r="A104" s="68"/>
      <c r="B104" s="68"/>
      <c r="C104" s="68"/>
      <c r="D104" s="68"/>
      <c r="E104" s="68"/>
      <c r="F104" s="68"/>
      <c r="G104" s="68"/>
      <c r="H104" s="68"/>
      <c r="I104" s="68"/>
      <c r="J104" s="68"/>
      <c r="K104" s="68"/>
      <c r="L104" s="68"/>
      <c r="M104" s="68"/>
      <c r="N104" s="68"/>
      <c r="O104" s="68"/>
      <c r="P104" s="68"/>
    </row>
    <row r="105" spans="1:16" ht="12.75" customHeight="1">
      <c r="A105" s="68"/>
      <c r="B105" s="68"/>
      <c r="C105" s="68"/>
      <c r="D105" s="68"/>
      <c r="E105" s="68"/>
      <c r="F105" s="68"/>
      <c r="G105" s="68"/>
      <c r="H105" s="68"/>
      <c r="I105" s="68"/>
      <c r="J105" s="68"/>
      <c r="K105" s="68"/>
      <c r="L105" s="68"/>
      <c r="M105" s="68"/>
      <c r="N105" s="68"/>
      <c r="O105" s="68"/>
      <c r="P105" s="68"/>
    </row>
    <row r="106" spans="1:16" ht="12.75" customHeight="1">
      <c r="A106" s="68"/>
      <c r="B106" s="68"/>
      <c r="C106" s="68"/>
      <c r="D106" s="68"/>
      <c r="E106" s="68"/>
      <c r="F106" s="68"/>
      <c r="G106" s="68"/>
      <c r="H106" s="68"/>
      <c r="I106" s="68"/>
      <c r="J106" s="68"/>
      <c r="K106" s="68"/>
      <c r="L106" s="68"/>
      <c r="M106" s="68"/>
      <c r="N106" s="68"/>
      <c r="O106" s="68"/>
      <c r="P106" s="68"/>
    </row>
    <row r="107" spans="1:16" ht="12.75" customHeight="1">
      <c r="A107" s="68"/>
      <c r="B107" s="68"/>
      <c r="C107" s="68"/>
      <c r="D107" s="68"/>
      <c r="E107" s="68"/>
      <c r="F107" s="68"/>
      <c r="G107" s="68"/>
      <c r="H107" s="68"/>
      <c r="I107" s="68"/>
      <c r="J107" s="68"/>
      <c r="K107" s="68"/>
      <c r="L107" s="68"/>
      <c r="M107" s="68"/>
      <c r="N107" s="68"/>
      <c r="O107" s="68"/>
      <c r="P107" s="68"/>
    </row>
    <row r="108" spans="1:16" ht="12.75" customHeight="1">
      <c r="A108" s="68"/>
      <c r="B108" s="68"/>
      <c r="C108" s="68"/>
      <c r="D108" s="68"/>
      <c r="E108" s="68"/>
      <c r="F108" s="68"/>
      <c r="G108" s="68"/>
      <c r="H108" s="68"/>
      <c r="I108" s="68"/>
      <c r="J108" s="68"/>
      <c r="K108" s="68"/>
      <c r="L108" s="68"/>
      <c r="M108" s="68"/>
      <c r="N108" s="68"/>
      <c r="O108" s="68"/>
      <c r="P108" s="68"/>
    </row>
    <row r="109" spans="1:16" ht="12.75" customHeight="1">
      <c r="A109" s="68"/>
      <c r="B109" s="68"/>
      <c r="C109" s="68"/>
      <c r="D109" s="68"/>
      <c r="E109" s="68"/>
      <c r="F109" s="68"/>
      <c r="G109" s="68"/>
      <c r="H109" s="68"/>
      <c r="I109" s="68"/>
      <c r="J109" s="68"/>
      <c r="K109" s="68"/>
      <c r="L109" s="68"/>
      <c r="M109" s="68"/>
      <c r="N109" s="68"/>
      <c r="O109" s="68"/>
      <c r="P109" s="68"/>
    </row>
    <row r="110" spans="1:16" ht="12.75" customHeight="1">
      <c r="A110" s="68"/>
      <c r="B110" s="68"/>
      <c r="C110" s="68"/>
      <c r="D110" s="68"/>
      <c r="E110" s="68"/>
      <c r="F110" s="68"/>
      <c r="G110" s="68"/>
      <c r="H110" s="68"/>
      <c r="I110" s="68"/>
      <c r="J110" s="68"/>
      <c r="K110" s="68"/>
      <c r="L110" s="68"/>
      <c r="M110" s="68"/>
      <c r="N110" s="68"/>
      <c r="O110" s="68"/>
      <c r="P110" s="68"/>
    </row>
    <row r="111" spans="1:16" ht="12.75" customHeight="1">
      <c r="A111" s="68"/>
      <c r="B111" s="68"/>
      <c r="C111" s="68"/>
      <c r="D111" s="68"/>
      <c r="E111" s="68"/>
      <c r="F111" s="68"/>
      <c r="G111" s="68"/>
      <c r="H111" s="68"/>
      <c r="I111" s="68"/>
      <c r="J111" s="68"/>
      <c r="K111" s="68"/>
      <c r="L111" s="68"/>
      <c r="M111" s="68"/>
      <c r="N111" s="68"/>
      <c r="O111" s="68"/>
      <c r="P111" s="68"/>
    </row>
    <row r="112" spans="1:16" ht="12.75" customHeight="1">
      <c r="A112" s="68"/>
      <c r="B112" s="68"/>
      <c r="C112" s="68"/>
      <c r="D112" s="68"/>
      <c r="E112" s="68"/>
      <c r="F112" s="68"/>
      <c r="G112" s="68"/>
      <c r="H112" s="68"/>
      <c r="I112" s="68"/>
      <c r="J112" s="68"/>
      <c r="K112" s="68"/>
      <c r="L112" s="68"/>
      <c r="M112" s="68"/>
      <c r="N112" s="68"/>
      <c r="O112" s="68"/>
      <c r="P112" s="68"/>
    </row>
    <row r="113" spans="1:16" ht="12.75" customHeight="1">
      <c r="A113" s="68"/>
      <c r="B113" s="68"/>
      <c r="C113" s="68"/>
      <c r="D113" s="68"/>
      <c r="E113" s="68"/>
      <c r="F113" s="68"/>
      <c r="G113" s="68"/>
      <c r="H113" s="68"/>
      <c r="I113" s="68"/>
      <c r="J113" s="68"/>
      <c r="K113" s="68"/>
      <c r="L113" s="68"/>
      <c r="M113" s="68"/>
      <c r="N113" s="68"/>
      <c r="O113" s="68"/>
      <c r="P113" s="68"/>
    </row>
    <row r="114" spans="1:16" ht="12.75" customHeight="1">
      <c r="A114" s="68"/>
      <c r="B114" s="68"/>
      <c r="C114" s="68"/>
      <c r="D114" s="68"/>
      <c r="E114" s="68"/>
      <c r="F114" s="68"/>
      <c r="G114" s="68"/>
      <c r="H114" s="68"/>
      <c r="I114" s="68"/>
      <c r="J114" s="68"/>
      <c r="K114" s="68"/>
      <c r="L114" s="68"/>
      <c r="M114" s="68"/>
      <c r="N114" s="68"/>
      <c r="O114" s="68"/>
      <c r="P114" s="68"/>
    </row>
    <row r="115" spans="1:16" ht="12.75" customHeight="1">
      <c r="A115" s="68"/>
      <c r="B115" s="68"/>
      <c r="C115" s="68"/>
      <c r="D115" s="68"/>
      <c r="E115" s="68"/>
      <c r="F115" s="68"/>
      <c r="G115" s="68"/>
      <c r="H115" s="68"/>
      <c r="I115" s="68"/>
      <c r="J115" s="68"/>
      <c r="K115" s="68"/>
      <c r="L115" s="68"/>
      <c r="M115" s="68"/>
      <c r="N115" s="68"/>
      <c r="O115" s="68"/>
      <c r="P115" s="68"/>
    </row>
    <row r="116" spans="1:16" ht="12.75" customHeight="1">
      <c r="A116" s="68"/>
      <c r="B116" s="68"/>
      <c r="C116" s="68"/>
      <c r="D116" s="68"/>
      <c r="E116" s="68"/>
      <c r="F116" s="68"/>
      <c r="G116" s="68"/>
      <c r="H116" s="68"/>
      <c r="I116" s="68"/>
      <c r="J116" s="68"/>
      <c r="K116" s="68"/>
      <c r="L116" s="68"/>
      <c r="M116" s="68"/>
      <c r="N116" s="68"/>
      <c r="O116" s="68"/>
      <c r="P116" s="68"/>
    </row>
    <row r="117" spans="1:16" ht="12.75" customHeight="1">
      <c r="A117" s="68"/>
      <c r="B117" s="68"/>
      <c r="C117" s="68"/>
      <c r="D117" s="68"/>
      <c r="E117" s="68"/>
      <c r="F117" s="68"/>
      <c r="G117" s="68"/>
      <c r="H117" s="68"/>
      <c r="I117" s="68"/>
      <c r="J117" s="68"/>
      <c r="K117" s="68"/>
      <c r="L117" s="68"/>
      <c r="M117" s="68"/>
      <c r="N117" s="68"/>
      <c r="O117" s="68"/>
      <c r="P117" s="68"/>
    </row>
    <row r="118" spans="1:16" ht="12.75" customHeight="1">
      <c r="A118" s="68"/>
      <c r="B118" s="68"/>
      <c r="C118" s="68"/>
      <c r="D118" s="68"/>
      <c r="E118" s="68"/>
      <c r="F118" s="68"/>
      <c r="G118" s="68"/>
      <c r="H118" s="68"/>
      <c r="I118" s="68"/>
      <c r="J118" s="68"/>
      <c r="K118" s="68"/>
      <c r="L118" s="68"/>
      <c r="M118" s="68"/>
      <c r="N118" s="68"/>
      <c r="O118" s="68"/>
      <c r="P118" s="68"/>
    </row>
    <row r="119" spans="1:16" ht="12.75" customHeight="1">
      <c r="A119" s="68"/>
      <c r="B119" s="68"/>
      <c r="C119" s="68"/>
      <c r="D119" s="68"/>
      <c r="E119" s="68"/>
      <c r="F119" s="68"/>
      <c r="G119" s="68"/>
      <c r="H119" s="68"/>
      <c r="I119" s="68"/>
      <c r="J119" s="68"/>
      <c r="K119" s="68"/>
      <c r="L119" s="68"/>
      <c r="M119" s="68"/>
      <c r="N119" s="68"/>
      <c r="O119" s="68"/>
      <c r="P119" s="68"/>
    </row>
    <row r="120" spans="1:16" ht="12.75" customHeight="1">
      <c r="A120" s="68"/>
      <c r="B120" s="68"/>
      <c r="C120" s="68"/>
      <c r="D120" s="68"/>
      <c r="E120" s="68"/>
      <c r="F120" s="68"/>
      <c r="G120" s="68"/>
      <c r="H120" s="68"/>
      <c r="I120" s="68"/>
      <c r="J120" s="68"/>
      <c r="K120" s="68"/>
      <c r="L120" s="68"/>
      <c r="M120" s="68"/>
      <c r="N120" s="68"/>
      <c r="O120" s="68"/>
      <c r="P120" s="68"/>
    </row>
    <row r="121" spans="1:16" ht="12.75" customHeight="1">
      <c r="A121" s="68"/>
      <c r="B121" s="68"/>
      <c r="C121" s="68"/>
      <c r="D121" s="68"/>
      <c r="E121" s="68"/>
      <c r="F121" s="68"/>
      <c r="G121" s="68"/>
      <c r="H121" s="68"/>
      <c r="I121" s="68"/>
      <c r="J121" s="68"/>
      <c r="K121" s="68"/>
      <c r="L121" s="68"/>
      <c r="M121" s="68"/>
      <c r="N121" s="68"/>
      <c r="O121" s="68"/>
      <c r="P121" s="68"/>
    </row>
    <row r="122" spans="1:16" ht="12.75" customHeight="1">
      <c r="A122" s="68"/>
      <c r="B122" s="68"/>
      <c r="C122" s="68"/>
      <c r="D122" s="68"/>
      <c r="E122" s="68"/>
      <c r="F122" s="68"/>
      <c r="G122" s="68"/>
      <c r="H122" s="68"/>
      <c r="I122" s="68"/>
      <c r="J122" s="68"/>
      <c r="K122" s="68"/>
      <c r="L122" s="68"/>
      <c r="M122" s="68"/>
      <c r="N122" s="68"/>
      <c r="O122" s="68"/>
      <c r="P122" s="68"/>
    </row>
    <row r="123" spans="1:16" ht="12.75" customHeight="1">
      <c r="A123" s="68"/>
      <c r="B123" s="68"/>
      <c r="C123" s="68"/>
      <c r="D123" s="68"/>
      <c r="E123" s="68"/>
      <c r="F123" s="68"/>
      <c r="G123" s="68"/>
      <c r="H123" s="68"/>
      <c r="I123" s="68"/>
      <c r="J123" s="68"/>
      <c r="K123" s="68"/>
      <c r="L123" s="68"/>
      <c r="M123" s="68"/>
      <c r="N123" s="68"/>
      <c r="O123" s="68"/>
      <c r="P123" s="68"/>
    </row>
    <row r="124" spans="1:16" ht="12.75" customHeight="1">
      <c r="A124" s="68"/>
      <c r="B124" s="68"/>
      <c r="C124" s="68"/>
      <c r="D124" s="68"/>
      <c r="E124" s="68"/>
      <c r="F124" s="68"/>
      <c r="G124" s="68"/>
      <c r="H124" s="68"/>
      <c r="I124" s="68"/>
      <c r="J124" s="68"/>
      <c r="K124" s="68"/>
      <c r="L124" s="68"/>
      <c r="M124" s="68"/>
      <c r="N124" s="68"/>
      <c r="O124" s="68"/>
      <c r="P124" s="68"/>
    </row>
    <row r="125" spans="1:16" ht="12.75" customHeight="1">
      <c r="A125" s="68"/>
      <c r="B125" s="68"/>
      <c r="C125" s="68"/>
      <c r="D125" s="68"/>
      <c r="E125" s="68"/>
      <c r="F125" s="68"/>
      <c r="G125" s="68"/>
      <c r="H125" s="68"/>
      <c r="I125" s="68"/>
      <c r="J125" s="68"/>
      <c r="K125" s="68"/>
      <c r="L125" s="68"/>
      <c r="M125" s="68"/>
      <c r="N125" s="68"/>
      <c r="O125" s="68"/>
      <c r="P125" s="68"/>
    </row>
    <row r="126" spans="1:16" ht="12.75" customHeight="1">
      <c r="A126" s="68"/>
      <c r="B126" s="68"/>
      <c r="C126" s="68"/>
      <c r="D126" s="68"/>
      <c r="E126" s="68"/>
      <c r="F126" s="68"/>
      <c r="G126" s="68"/>
      <c r="H126" s="68"/>
      <c r="I126" s="68"/>
      <c r="J126" s="68"/>
      <c r="K126" s="68"/>
      <c r="L126" s="68"/>
      <c r="M126" s="68"/>
      <c r="N126" s="68"/>
      <c r="O126" s="68"/>
      <c r="P126" s="68"/>
    </row>
    <row r="127" spans="1:16" ht="12.75" customHeight="1">
      <c r="A127" s="68"/>
      <c r="B127" s="68"/>
      <c r="C127" s="68"/>
      <c r="D127" s="68"/>
      <c r="E127" s="68"/>
      <c r="F127" s="68"/>
      <c r="G127" s="68"/>
      <c r="H127" s="68"/>
      <c r="I127" s="68"/>
      <c r="J127" s="68"/>
      <c r="K127" s="68"/>
      <c r="L127" s="68"/>
      <c r="M127" s="68"/>
      <c r="N127" s="68"/>
      <c r="O127" s="68"/>
      <c r="P127" s="68"/>
    </row>
    <row r="128" spans="1:16" ht="12.75" customHeight="1">
      <c r="A128" s="68"/>
      <c r="B128" s="68"/>
      <c r="C128" s="68"/>
      <c r="D128" s="68"/>
      <c r="E128" s="68"/>
      <c r="F128" s="68"/>
      <c r="G128" s="68"/>
      <c r="H128" s="68"/>
      <c r="I128" s="68"/>
      <c r="J128" s="68"/>
      <c r="K128" s="68"/>
      <c r="L128" s="68"/>
      <c r="M128" s="68"/>
      <c r="N128" s="68"/>
      <c r="O128" s="68"/>
      <c r="P128" s="68"/>
    </row>
    <row r="129" spans="1:16" ht="12.75" customHeight="1">
      <c r="A129" s="68"/>
      <c r="B129" s="68"/>
      <c r="C129" s="68"/>
      <c r="D129" s="68"/>
      <c r="E129" s="68"/>
      <c r="F129" s="68"/>
      <c r="G129" s="68"/>
      <c r="H129" s="68"/>
      <c r="I129" s="68"/>
      <c r="J129" s="68"/>
      <c r="K129" s="68"/>
      <c r="L129" s="68"/>
      <c r="M129" s="68"/>
      <c r="N129" s="68"/>
      <c r="O129" s="68"/>
      <c r="P129" s="68"/>
    </row>
    <row r="130" spans="1:16" ht="12.75" customHeight="1">
      <c r="A130" s="68"/>
      <c r="B130" s="68"/>
      <c r="C130" s="68"/>
      <c r="D130" s="68"/>
      <c r="E130" s="68"/>
      <c r="F130" s="68"/>
      <c r="G130" s="68"/>
      <c r="H130" s="68"/>
      <c r="I130" s="68"/>
      <c r="J130" s="68"/>
      <c r="K130" s="68"/>
      <c r="L130" s="68"/>
      <c r="M130" s="68"/>
      <c r="N130" s="68"/>
      <c r="O130" s="68"/>
      <c r="P130" s="68"/>
    </row>
    <row r="131" spans="1:16" ht="12.75" customHeight="1">
      <c r="A131" s="68"/>
      <c r="B131" s="68"/>
      <c r="C131" s="68"/>
      <c r="D131" s="68"/>
      <c r="E131" s="68"/>
      <c r="F131" s="68"/>
      <c r="G131" s="68"/>
      <c r="H131" s="68"/>
      <c r="I131" s="68"/>
      <c r="J131" s="68"/>
      <c r="K131" s="68"/>
      <c r="L131" s="68"/>
      <c r="M131" s="68"/>
      <c r="N131" s="68"/>
      <c r="O131" s="68"/>
      <c r="P131" s="68"/>
    </row>
    <row r="132" spans="1:16" ht="12.75" customHeight="1">
      <c r="A132" s="68"/>
      <c r="B132" s="68"/>
      <c r="C132" s="68"/>
      <c r="D132" s="68"/>
      <c r="E132" s="68"/>
      <c r="F132" s="68"/>
      <c r="G132" s="68"/>
      <c r="H132" s="68"/>
      <c r="I132" s="68"/>
      <c r="J132" s="68"/>
      <c r="K132" s="68"/>
      <c r="L132" s="68"/>
      <c r="M132" s="68"/>
      <c r="N132" s="68"/>
      <c r="O132" s="68"/>
      <c r="P132" s="68"/>
    </row>
    <row r="133" spans="1:16" ht="12.75" customHeight="1">
      <c r="A133" s="68"/>
      <c r="B133" s="68"/>
      <c r="C133" s="68"/>
      <c r="D133" s="68"/>
      <c r="E133" s="68"/>
      <c r="F133" s="68"/>
      <c r="G133" s="68"/>
      <c r="H133" s="68"/>
      <c r="I133" s="68"/>
      <c r="J133" s="68"/>
      <c r="K133" s="68"/>
      <c r="L133" s="68"/>
      <c r="M133" s="68"/>
      <c r="N133" s="68"/>
      <c r="O133" s="68"/>
      <c r="P133" s="68"/>
    </row>
    <row r="134" spans="1:16" ht="12.75" customHeight="1">
      <c r="A134" s="68"/>
      <c r="B134" s="68"/>
      <c r="C134" s="68"/>
      <c r="D134" s="68"/>
      <c r="E134" s="68"/>
      <c r="F134" s="68"/>
      <c r="G134" s="68"/>
      <c r="H134" s="68"/>
      <c r="I134" s="68"/>
      <c r="J134" s="68"/>
      <c r="K134" s="68"/>
      <c r="L134" s="68"/>
      <c r="M134" s="68"/>
      <c r="N134" s="68"/>
      <c r="O134" s="68"/>
      <c r="P134" s="68"/>
    </row>
    <row r="135" spans="1:16" ht="12.75" customHeight="1">
      <c r="A135" s="68"/>
      <c r="B135" s="68"/>
      <c r="C135" s="68"/>
      <c r="D135" s="68"/>
      <c r="E135" s="68"/>
      <c r="F135" s="68"/>
      <c r="G135" s="68"/>
      <c r="H135" s="68"/>
      <c r="I135" s="68"/>
      <c r="J135" s="68"/>
      <c r="K135" s="68"/>
      <c r="L135" s="68"/>
      <c r="M135" s="68"/>
      <c r="N135" s="68"/>
      <c r="O135" s="68"/>
      <c r="P135" s="68"/>
    </row>
    <row r="136" spans="1:16" ht="12.75" customHeight="1">
      <c r="A136" s="68"/>
      <c r="B136" s="68"/>
      <c r="C136" s="68"/>
      <c r="D136" s="68"/>
      <c r="E136" s="68"/>
      <c r="F136" s="68"/>
      <c r="G136" s="68"/>
      <c r="H136" s="68"/>
      <c r="I136" s="68"/>
      <c r="J136" s="68"/>
      <c r="K136" s="68"/>
      <c r="L136" s="68"/>
      <c r="M136" s="68"/>
      <c r="N136" s="68"/>
      <c r="O136" s="68"/>
      <c r="P136" s="68"/>
    </row>
    <row r="137" spans="1:16" ht="12.75" customHeight="1">
      <c r="A137" s="68"/>
      <c r="B137" s="68"/>
      <c r="C137" s="68"/>
      <c r="D137" s="68"/>
      <c r="E137" s="68"/>
      <c r="F137" s="68"/>
      <c r="G137" s="68"/>
      <c r="H137" s="68"/>
      <c r="I137" s="68"/>
      <c r="J137" s="68"/>
      <c r="K137" s="68"/>
      <c r="L137" s="68"/>
      <c r="M137" s="68"/>
      <c r="N137" s="68"/>
      <c r="O137" s="68"/>
      <c r="P137" s="68"/>
    </row>
    <row r="138" spans="1:16" ht="12.75" customHeight="1">
      <c r="A138" s="68"/>
      <c r="B138" s="68"/>
      <c r="C138" s="68"/>
      <c r="D138" s="68"/>
      <c r="E138" s="68"/>
      <c r="F138" s="68"/>
      <c r="G138" s="68"/>
      <c r="H138" s="68"/>
      <c r="I138" s="68"/>
      <c r="J138" s="68"/>
      <c r="K138" s="68"/>
      <c r="L138" s="68"/>
      <c r="M138" s="68"/>
      <c r="N138" s="68"/>
      <c r="O138" s="68"/>
      <c r="P138" s="68"/>
    </row>
    <row r="139" spans="1:16" ht="12.75" customHeight="1">
      <c r="A139" s="68"/>
      <c r="B139" s="68"/>
      <c r="C139" s="68"/>
      <c r="D139" s="68"/>
      <c r="E139" s="68"/>
      <c r="F139" s="68"/>
      <c r="G139" s="68"/>
      <c r="H139" s="68"/>
      <c r="I139" s="68"/>
      <c r="J139" s="68"/>
      <c r="K139" s="68"/>
      <c r="L139" s="68"/>
      <c r="M139" s="68"/>
      <c r="N139" s="68"/>
      <c r="O139" s="68"/>
      <c r="P139" s="68"/>
    </row>
    <row r="140" spans="1:16" ht="12.75" customHeight="1">
      <c r="A140" s="68"/>
      <c r="B140" s="68"/>
      <c r="C140" s="68"/>
      <c r="D140" s="68"/>
      <c r="E140" s="68"/>
      <c r="F140" s="68"/>
      <c r="G140" s="68"/>
      <c r="H140" s="68"/>
      <c r="I140" s="68"/>
      <c r="J140" s="68"/>
      <c r="K140" s="68"/>
      <c r="L140" s="68"/>
      <c r="M140" s="68"/>
      <c r="N140" s="68"/>
      <c r="O140" s="68"/>
      <c r="P140" s="68"/>
    </row>
    <row r="141" spans="1:16" ht="12.75" customHeight="1">
      <c r="A141" s="68"/>
      <c r="B141" s="68"/>
      <c r="C141" s="68"/>
      <c r="D141" s="68"/>
      <c r="E141" s="68"/>
      <c r="F141" s="68"/>
      <c r="G141" s="68"/>
      <c r="H141" s="68"/>
      <c r="I141" s="68"/>
      <c r="J141" s="68"/>
      <c r="K141" s="68"/>
      <c r="L141" s="68"/>
      <c r="M141" s="68"/>
      <c r="N141" s="68"/>
      <c r="O141" s="68"/>
      <c r="P141" s="68"/>
    </row>
    <row r="142" spans="1:16" ht="12.75" customHeight="1">
      <c r="A142" s="68"/>
      <c r="B142" s="68"/>
      <c r="C142" s="68"/>
      <c r="D142" s="68"/>
      <c r="E142" s="68"/>
      <c r="F142" s="68"/>
      <c r="G142" s="68"/>
      <c r="H142" s="68"/>
      <c r="I142" s="68"/>
      <c r="J142" s="68"/>
      <c r="K142" s="68"/>
      <c r="L142" s="68"/>
      <c r="M142" s="68"/>
      <c r="N142" s="68"/>
      <c r="O142" s="68"/>
      <c r="P142" s="68"/>
    </row>
    <row r="143" spans="1:16" ht="12.75" customHeight="1">
      <c r="A143" s="68"/>
      <c r="B143" s="68"/>
      <c r="C143" s="68"/>
      <c r="D143" s="68"/>
      <c r="E143" s="68"/>
      <c r="F143" s="68"/>
      <c r="G143" s="68"/>
      <c r="H143" s="68"/>
      <c r="I143" s="68"/>
      <c r="J143" s="68"/>
      <c r="K143" s="68"/>
      <c r="L143" s="68"/>
      <c r="M143" s="68"/>
      <c r="N143" s="68"/>
      <c r="O143" s="68"/>
      <c r="P143" s="68"/>
    </row>
    <row r="144" spans="1:16" ht="12.75" customHeight="1">
      <c r="A144" s="68"/>
      <c r="B144" s="68"/>
      <c r="C144" s="68"/>
      <c r="D144" s="68"/>
      <c r="E144" s="68"/>
      <c r="F144" s="68"/>
      <c r="G144" s="68"/>
      <c r="H144" s="68"/>
      <c r="I144" s="68"/>
      <c r="J144" s="68"/>
      <c r="K144" s="68"/>
      <c r="L144" s="68"/>
      <c r="M144" s="68"/>
      <c r="N144" s="68"/>
      <c r="O144" s="68"/>
      <c r="P144" s="68"/>
    </row>
    <row r="145" spans="1:16" ht="12.75" customHeight="1">
      <c r="A145" s="68"/>
      <c r="B145" s="68"/>
      <c r="C145" s="68"/>
      <c r="D145" s="68"/>
      <c r="E145" s="68"/>
      <c r="F145" s="68"/>
      <c r="G145" s="68"/>
      <c r="H145" s="68"/>
      <c r="I145" s="68"/>
      <c r="J145" s="68"/>
      <c r="K145" s="68"/>
      <c r="L145" s="68"/>
      <c r="M145" s="68"/>
      <c r="N145" s="68"/>
      <c r="O145" s="68"/>
      <c r="P145" s="68"/>
    </row>
    <row r="146" spans="1:16" ht="12.75" customHeight="1">
      <c r="A146" s="68"/>
      <c r="B146" s="68"/>
      <c r="C146" s="68"/>
      <c r="D146" s="68"/>
      <c r="E146" s="68"/>
      <c r="F146" s="68"/>
      <c r="G146" s="68"/>
      <c r="H146" s="68"/>
      <c r="I146" s="68"/>
      <c r="J146" s="68"/>
      <c r="K146" s="68"/>
      <c r="L146" s="68"/>
      <c r="M146" s="68"/>
      <c r="N146" s="68"/>
      <c r="O146" s="68"/>
      <c r="P146" s="68"/>
    </row>
    <row r="147" spans="1:16" ht="12.75" customHeight="1">
      <c r="A147" s="68"/>
      <c r="B147" s="68"/>
      <c r="C147" s="68"/>
      <c r="D147" s="68"/>
      <c r="E147" s="68"/>
      <c r="F147" s="68"/>
      <c r="G147" s="68"/>
      <c r="H147" s="68"/>
      <c r="I147" s="68"/>
      <c r="J147" s="68"/>
      <c r="K147" s="68"/>
      <c r="L147" s="68"/>
      <c r="M147" s="68"/>
      <c r="N147" s="68"/>
      <c r="O147" s="68"/>
      <c r="P147" s="68"/>
    </row>
    <row r="148" spans="1:16" ht="12.75" customHeight="1">
      <c r="A148" s="68"/>
      <c r="B148" s="68"/>
      <c r="C148" s="68"/>
      <c r="D148" s="68"/>
      <c r="E148" s="68"/>
      <c r="F148" s="68"/>
      <c r="G148" s="68"/>
      <c r="H148" s="68"/>
      <c r="I148" s="68"/>
      <c r="J148" s="68"/>
      <c r="K148" s="68"/>
      <c r="L148" s="68"/>
      <c r="M148" s="68"/>
      <c r="N148" s="68"/>
      <c r="O148" s="68"/>
      <c r="P148" s="68"/>
    </row>
    <row r="149" spans="1:16" ht="12.75" customHeight="1">
      <c r="A149" s="68"/>
      <c r="B149" s="68"/>
      <c r="C149" s="68"/>
      <c r="D149" s="68"/>
      <c r="E149" s="68"/>
      <c r="F149" s="68"/>
      <c r="G149" s="68"/>
      <c r="H149" s="68"/>
      <c r="I149" s="68"/>
      <c r="J149" s="68"/>
      <c r="K149" s="68"/>
      <c r="L149" s="68"/>
      <c r="M149" s="68"/>
      <c r="N149" s="68"/>
      <c r="O149" s="68"/>
      <c r="P149" s="68"/>
    </row>
    <row r="150" spans="1:16" ht="12.75" customHeight="1">
      <c r="A150" s="68"/>
      <c r="B150" s="68"/>
      <c r="C150" s="68"/>
      <c r="D150" s="68"/>
      <c r="E150" s="68"/>
      <c r="F150" s="68"/>
      <c r="G150" s="68"/>
      <c r="H150" s="68"/>
      <c r="I150" s="68"/>
      <c r="J150" s="68"/>
      <c r="K150" s="68"/>
      <c r="L150" s="68"/>
      <c r="M150" s="68"/>
      <c r="N150" s="68"/>
      <c r="O150" s="68"/>
      <c r="P150" s="68"/>
    </row>
    <row r="151" spans="1:16" ht="12.75" customHeight="1">
      <c r="A151" s="68"/>
      <c r="B151" s="68"/>
      <c r="C151" s="68"/>
      <c r="D151" s="68"/>
      <c r="E151" s="68"/>
      <c r="F151" s="68"/>
      <c r="G151" s="68"/>
      <c r="H151" s="68"/>
      <c r="I151" s="68"/>
      <c r="J151" s="68"/>
      <c r="K151" s="68"/>
      <c r="L151" s="68"/>
      <c r="M151" s="68"/>
      <c r="N151" s="68"/>
      <c r="O151" s="68"/>
      <c r="P151" s="68"/>
    </row>
    <row r="152" spans="1:16" ht="12.75" customHeight="1">
      <c r="A152" s="68"/>
      <c r="B152" s="68"/>
      <c r="C152" s="68"/>
      <c r="D152" s="68"/>
      <c r="E152" s="68"/>
      <c r="F152" s="68"/>
      <c r="G152" s="68"/>
      <c r="H152" s="68"/>
      <c r="I152" s="68"/>
      <c r="J152" s="68"/>
      <c r="K152" s="68"/>
      <c r="L152" s="68"/>
      <c r="M152" s="68"/>
      <c r="N152" s="68"/>
      <c r="O152" s="68"/>
      <c r="P152" s="68"/>
    </row>
    <row r="153" spans="1:16" ht="12.75" customHeight="1">
      <c r="A153" s="68"/>
      <c r="B153" s="68"/>
      <c r="C153" s="68"/>
      <c r="D153" s="68"/>
      <c r="E153" s="68"/>
      <c r="F153" s="68"/>
      <c r="G153" s="68"/>
      <c r="H153" s="68"/>
      <c r="I153" s="68"/>
      <c r="J153" s="68"/>
      <c r="K153" s="68"/>
      <c r="L153" s="68"/>
      <c r="M153" s="68"/>
      <c r="N153" s="68"/>
      <c r="O153" s="68"/>
      <c r="P153" s="68"/>
    </row>
    <row r="154" spans="1:16" ht="12.75" customHeight="1">
      <c r="A154" s="68"/>
      <c r="B154" s="68"/>
      <c r="C154" s="68"/>
      <c r="D154" s="68"/>
      <c r="E154" s="68"/>
      <c r="F154" s="68"/>
      <c r="G154" s="68"/>
      <c r="H154" s="68"/>
      <c r="I154" s="68"/>
      <c r="J154" s="68"/>
      <c r="K154" s="68"/>
      <c r="L154" s="68"/>
      <c r="M154" s="68"/>
      <c r="N154" s="68"/>
      <c r="O154" s="68"/>
      <c r="P154" s="68"/>
    </row>
    <row r="155" spans="1:16" ht="12.75" customHeight="1">
      <c r="A155" s="68"/>
      <c r="B155" s="68"/>
      <c r="C155" s="68"/>
      <c r="D155" s="68"/>
      <c r="E155" s="68"/>
      <c r="F155" s="68"/>
      <c r="G155" s="68"/>
      <c r="H155" s="68"/>
      <c r="I155" s="68"/>
      <c r="J155" s="68"/>
      <c r="K155" s="68"/>
      <c r="L155" s="68"/>
      <c r="M155" s="68"/>
      <c r="N155" s="68"/>
      <c r="O155" s="68"/>
      <c r="P155" s="68"/>
    </row>
    <row r="156" spans="1:16" ht="12.75" customHeight="1">
      <c r="A156" s="68"/>
      <c r="B156" s="68"/>
      <c r="C156" s="68"/>
      <c r="D156" s="68"/>
      <c r="E156" s="68"/>
      <c r="F156" s="68"/>
      <c r="G156" s="68"/>
      <c r="H156" s="68"/>
      <c r="I156" s="68"/>
      <c r="J156" s="68"/>
      <c r="K156" s="68"/>
      <c r="L156" s="68"/>
      <c r="M156" s="68"/>
      <c r="N156" s="68"/>
      <c r="O156" s="68"/>
      <c r="P156" s="68"/>
    </row>
    <row r="157" spans="1:16" ht="12.75" customHeight="1">
      <c r="A157" s="68"/>
      <c r="B157" s="68"/>
      <c r="C157" s="68"/>
      <c r="D157" s="68"/>
      <c r="E157" s="68"/>
      <c r="F157" s="68"/>
      <c r="G157" s="68"/>
      <c r="H157" s="68"/>
      <c r="I157" s="68"/>
      <c r="J157" s="68"/>
      <c r="K157" s="68"/>
      <c r="L157" s="68"/>
      <c r="M157" s="68"/>
      <c r="N157" s="68"/>
      <c r="O157" s="68"/>
      <c r="P157" s="68"/>
    </row>
    <row r="158" spans="1:16" ht="12.75" customHeight="1">
      <c r="A158" s="68"/>
      <c r="B158" s="68"/>
      <c r="C158" s="68"/>
      <c r="D158" s="68"/>
      <c r="E158" s="68"/>
      <c r="F158" s="68"/>
      <c r="G158" s="68"/>
      <c r="H158" s="68"/>
      <c r="I158" s="68"/>
      <c r="J158" s="68"/>
      <c r="K158" s="68"/>
      <c r="L158" s="68"/>
      <c r="M158" s="68"/>
      <c r="N158" s="68"/>
      <c r="O158" s="68"/>
      <c r="P158" s="68"/>
    </row>
    <row r="159" spans="1:16" ht="12.75" customHeight="1">
      <c r="A159" s="68"/>
      <c r="B159" s="68"/>
      <c r="C159" s="68"/>
      <c r="D159" s="68"/>
      <c r="E159" s="68"/>
      <c r="F159" s="68"/>
      <c r="G159" s="68"/>
      <c r="H159" s="68"/>
      <c r="I159" s="68"/>
      <c r="J159" s="68"/>
      <c r="K159" s="68"/>
      <c r="L159" s="68"/>
      <c r="M159" s="68"/>
      <c r="N159" s="68"/>
      <c r="O159" s="68"/>
      <c r="P159" s="68"/>
    </row>
    <row r="160" spans="1:16" ht="12.75" customHeight="1">
      <c r="A160" s="68"/>
      <c r="B160" s="68"/>
      <c r="C160" s="68"/>
      <c r="D160" s="68"/>
      <c r="E160" s="68"/>
      <c r="F160" s="68"/>
      <c r="G160" s="68"/>
      <c r="H160" s="68"/>
      <c r="I160" s="68"/>
      <c r="J160" s="68"/>
      <c r="K160" s="68"/>
      <c r="L160" s="68"/>
      <c r="M160" s="68"/>
      <c r="N160" s="68"/>
      <c r="O160" s="68"/>
      <c r="P160" s="68"/>
    </row>
    <row r="161" spans="1:16" ht="12.75" customHeight="1">
      <c r="A161" s="68"/>
      <c r="B161" s="68"/>
      <c r="C161" s="68"/>
      <c r="D161" s="68"/>
      <c r="E161" s="68"/>
      <c r="F161" s="68"/>
      <c r="G161" s="68"/>
      <c r="H161" s="68"/>
      <c r="I161" s="68"/>
      <c r="J161" s="68"/>
      <c r="K161" s="68"/>
      <c r="L161" s="68"/>
      <c r="M161" s="68"/>
      <c r="N161" s="68"/>
      <c r="O161" s="68"/>
      <c r="P161" s="68"/>
    </row>
    <row r="162" spans="1:16" ht="12.75" customHeight="1">
      <c r="A162" s="68"/>
      <c r="B162" s="68"/>
      <c r="C162" s="68"/>
      <c r="D162" s="68"/>
      <c r="E162" s="68"/>
      <c r="F162" s="68"/>
      <c r="G162" s="68"/>
      <c r="H162" s="68"/>
      <c r="I162" s="68"/>
      <c r="J162" s="68"/>
      <c r="K162" s="68"/>
      <c r="L162" s="68"/>
      <c r="M162" s="68"/>
      <c r="N162" s="68"/>
      <c r="O162" s="68"/>
      <c r="P162" s="68"/>
    </row>
    <row r="163" spans="1:16" ht="12.75" customHeight="1">
      <c r="A163" s="68"/>
      <c r="B163" s="68"/>
      <c r="C163" s="68"/>
      <c r="D163" s="68"/>
      <c r="E163" s="68"/>
      <c r="F163" s="68"/>
      <c r="G163" s="68"/>
      <c r="H163" s="68"/>
      <c r="I163" s="68"/>
      <c r="J163" s="68"/>
      <c r="K163" s="68"/>
      <c r="L163" s="68"/>
      <c r="M163" s="68"/>
      <c r="N163" s="68"/>
      <c r="O163" s="68"/>
      <c r="P163" s="68"/>
    </row>
    <row r="164" spans="1:16" ht="12.75" customHeight="1">
      <c r="A164" s="68"/>
      <c r="B164" s="68"/>
      <c r="C164" s="68"/>
      <c r="D164" s="68"/>
      <c r="E164" s="68"/>
      <c r="F164" s="68"/>
      <c r="G164" s="68"/>
      <c r="H164" s="68"/>
      <c r="I164" s="68"/>
      <c r="J164" s="68"/>
      <c r="K164" s="68"/>
      <c r="L164" s="68"/>
      <c r="M164" s="68"/>
      <c r="N164" s="68"/>
      <c r="O164" s="68"/>
      <c r="P164" s="68"/>
    </row>
    <row r="165" spans="1:16" ht="12.75" customHeight="1">
      <c r="A165" s="68"/>
      <c r="B165" s="68"/>
      <c r="C165" s="68"/>
      <c r="D165" s="68"/>
      <c r="E165" s="68"/>
      <c r="F165" s="68"/>
      <c r="G165" s="68"/>
      <c r="H165" s="68"/>
      <c r="I165" s="68"/>
      <c r="J165" s="68"/>
      <c r="K165" s="68"/>
      <c r="L165" s="68"/>
      <c r="M165" s="68"/>
      <c r="N165" s="68"/>
      <c r="O165" s="68"/>
      <c r="P165" s="68"/>
    </row>
    <row r="166" spans="1:16" ht="12.75" customHeight="1">
      <c r="A166" s="68"/>
      <c r="B166" s="68"/>
      <c r="C166" s="68"/>
      <c r="D166" s="68"/>
      <c r="E166" s="68"/>
      <c r="F166" s="68"/>
      <c r="G166" s="68"/>
      <c r="H166" s="68"/>
      <c r="I166" s="68"/>
      <c r="J166" s="68"/>
      <c r="K166" s="68"/>
      <c r="L166" s="68"/>
      <c r="M166" s="68"/>
      <c r="N166" s="68"/>
      <c r="O166" s="68"/>
      <c r="P166" s="68"/>
    </row>
    <row r="167" spans="1:16" ht="12.75" customHeight="1">
      <c r="A167" s="68"/>
      <c r="B167" s="68"/>
      <c r="C167" s="68"/>
      <c r="D167" s="68"/>
      <c r="E167" s="68"/>
      <c r="F167" s="68"/>
      <c r="G167" s="68"/>
      <c r="H167" s="68"/>
      <c r="I167" s="68"/>
      <c r="J167" s="68"/>
      <c r="K167" s="68"/>
      <c r="L167" s="68"/>
      <c r="M167" s="68"/>
      <c r="N167" s="68"/>
      <c r="O167" s="68"/>
      <c r="P167" s="68"/>
    </row>
    <row r="168" spans="1:16" ht="12.75" customHeight="1">
      <c r="A168" s="68"/>
      <c r="B168" s="68"/>
      <c r="C168" s="68"/>
      <c r="D168" s="68"/>
      <c r="E168" s="68"/>
      <c r="F168" s="68"/>
      <c r="G168" s="68"/>
      <c r="H168" s="68"/>
      <c r="I168" s="68"/>
      <c r="J168" s="68"/>
      <c r="K168" s="68"/>
      <c r="L168" s="68"/>
      <c r="M168" s="68"/>
      <c r="N168" s="68"/>
      <c r="O168" s="68"/>
      <c r="P168" s="68"/>
    </row>
    <row r="169" spans="1:16" ht="12.75" customHeight="1">
      <c r="A169" s="68"/>
      <c r="B169" s="68"/>
      <c r="C169" s="68"/>
      <c r="D169" s="68"/>
      <c r="E169" s="68"/>
      <c r="F169" s="68"/>
      <c r="G169" s="68"/>
      <c r="H169" s="68"/>
      <c r="I169" s="68"/>
      <c r="J169" s="68"/>
      <c r="K169" s="68"/>
      <c r="L169" s="68"/>
      <c r="M169" s="68"/>
      <c r="N169" s="68"/>
      <c r="O169" s="68"/>
      <c r="P169" s="68"/>
    </row>
    <row r="170" spans="1:16" ht="12.75" customHeight="1">
      <c r="A170" s="68"/>
      <c r="B170" s="68"/>
      <c r="C170" s="68"/>
      <c r="D170" s="68"/>
      <c r="E170" s="68"/>
      <c r="F170" s="68"/>
      <c r="G170" s="68"/>
      <c r="H170" s="68"/>
      <c r="I170" s="68"/>
      <c r="J170" s="68"/>
      <c r="K170" s="68"/>
      <c r="L170" s="68"/>
      <c r="M170" s="68"/>
      <c r="N170" s="68"/>
      <c r="O170" s="68"/>
      <c r="P170" s="68"/>
    </row>
    <row r="171" spans="1:16" ht="12.75" customHeight="1">
      <c r="A171" s="68"/>
      <c r="B171" s="68"/>
      <c r="C171" s="68"/>
      <c r="D171" s="68"/>
      <c r="E171" s="68"/>
      <c r="F171" s="68"/>
      <c r="G171" s="68"/>
      <c r="H171" s="68"/>
      <c r="I171" s="68"/>
      <c r="J171" s="68"/>
      <c r="K171" s="68"/>
      <c r="L171" s="68"/>
      <c r="M171" s="68"/>
      <c r="N171" s="68"/>
      <c r="O171" s="68"/>
      <c r="P171" s="68"/>
    </row>
    <row r="172" spans="1:16" ht="12.75" customHeight="1">
      <c r="A172" s="68"/>
      <c r="B172" s="68"/>
      <c r="C172" s="68"/>
      <c r="D172" s="68"/>
      <c r="E172" s="68"/>
      <c r="F172" s="68"/>
      <c r="G172" s="68"/>
      <c r="H172" s="68"/>
      <c r="I172" s="68"/>
      <c r="J172" s="68"/>
      <c r="K172" s="68"/>
      <c r="L172" s="68"/>
      <c r="M172" s="68"/>
      <c r="N172" s="68"/>
      <c r="O172" s="68"/>
      <c r="P172" s="68"/>
    </row>
    <row r="173" spans="1:16" ht="12.75" customHeight="1">
      <c r="A173" s="68"/>
      <c r="B173" s="68"/>
      <c r="C173" s="68"/>
      <c r="D173" s="68"/>
      <c r="E173" s="68"/>
      <c r="F173" s="68"/>
      <c r="G173" s="68"/>
      <c r="H173" s="68"/>
      <c r="I173" s="68"/>
      <c r="J173" s="68"/>
      <c r="K173" s="68"/>
      <c r="L173" s="68"/>
      <c r="M173" s="68"/>
      <c r="N173" s="68"/>
      <c r="O173" s="68"/>
      <c r="P173" s="68"/>
    </row>
    <row r="174" spans="1:16" ht="12.75" customHeight="1">
      <c r="A174" s="68"/>
      <c r="B174" s="68"/>
      <c r="C174" s="68"/>
      <c r="D174" s="68"/>
      <c r="E174" s="68"/>
      <c r="F174" s="68"/>
      <c r="G174" s="68"/>
      <c r="H174" s="68"/>
      <c r="I174" s="68"/>
      <c r="J174" s="68"/>
      <c r="K174" s="68"/>
      <c r="L174" s="68"/>
      <c r="M174" s="68"/>
      <c r="N174" s="68"/>
      <c r="O174" s="68"/>
      <c r="P174" s="68"/>
    </row>
    <row r="175" spans="1:16" ht="12.75" customHeight="1">
      <c r="A175" s="68"/>
      <c r="B175" s="68"/>
      <c r="C175" s="68"/>
      <c r="D175" s="68"/>
      <c r="E175" s="68"/>
      <c r="F175" s="68"/>
      <c r="G175" s="68"/>
      <c r="H175" s="68"/>
      <c r="I175" s="68"/>
      <c r="J175" s="68"/>
      <c r="K175" s="68"/>
      <c r="L175" s="68"/>
      <c r="M175" s="68"/>
      <c r="N175" s="68"/>
      <c r="O175" s="68"/>
      <c r="P175" s="68"/>
    </row>
    <row r="176" spans="1:16" ht="12.75" customHeight="1">
      <c r="A176" s="68"/>
      <c r="B176" s="68"/>
      <c r="C176" s="68"/>
      <c r="D176" s="68"/>
      <c r="E176" s="68"/>
      <c r="F176" s="68"/>
      <c r="G176" s="68"/>
      <c r="H176" s="68"/>
      <c r="I176" s="68"/>
      <c r="J176" s="68"/>
      <c r="K176" s="68"/>
      <c r="L176" s="68"/>
      <c r="M176" s="68"/>
      <c r="N176" s="68"/>
      <c r="O176" s="68"/>
      <c r="P176" s="68"/>
    </row>
    <row r="177" spans="1:16" ht="12.75" customHeight="1">
      <c r="A177" s="68"/>
      <c r="B177" s="68"/>
      <c r="C177" s="68"/>
      <c r="D177" s="68"/>
      <c r="E177" s="68"/>
      <c r="F177" s="68"/>
      <c r="G177" s="68"/>
      <c r="H177" s="68"/>
      <c r="I177" s="68"/>
      <c r="J177" s="68"/>
      <c r="K177" s="68"/>
      <c r="L177" s="68"/>
      <c r="M177" s="68"/>
      <c r="N177" s="68"/>
      <c r="O177" s="68"/>
      <c r="P177" s="68"/>
    </row>
    <row r="178" spans="1:16" ht="12.75" customHeight="1">
      <c r="A178" s="68"/>
      <c r="B178" s="68"/>
      <c r="C178" s="68"/>
      <c r="D178" s="68"/>
      <c r="E178" s="68"/>
      <c r="F178" s="68"/>
      <c r="G178" s="68"/>
      <c r="H178" s="68"/>
      <c r="I178" s="68"/>
      <c r="J178" s="68"/>
      <c r="K178" s="68"/>
      <c r="L178" s="68"/>
      <c r="M178" s="68"/>
      <c r="N178" s="68"/>
      <c r="O178" s="68"/>
      <c r="P178" s="68"/>
    </row>
    <row r="179" spans="1:16" ht="12.75" customHeight="1">
      <c r="A179" s="68"/>
      <c r="B179" s="68"/>
      <c r="C179" s="68"/>
      <c r="D179" s="68"/>
      <c r="E179" s="68"/>
      <c r="F179" s="68"/>
      <c r="G179" s="68"/>
      <c r="H179" s="68"/>
      <c r="I179" s="68"/>
      <c r="J179" s="68"/>
      <c r="K179" s="68"/>
      <c r="L179" s="68"/>
      <c r="M179" s="68"/>
      <c r="N179" s="68"/>
      <c r="O179" s="68"/>
      <c r="P179" s="68"/>
    </row>
    <row r="180" spans="1:16" ht="12.75" customHeight="1">
      <c r="A180" s="68"/>
      <c r="B180" s="68"/>
      <c r="C180" s="68"/>
      <c r="D180" s="68"/>
      <c r="E180" s="68"/>
      <c r="F180" s="68"/>
      <c r="G180" s="68"/>
      <c r="H180" s="68"/>
      <c r="I180" s="68"/>
      <c r="J180" s="68"/>
      <c r="K180" s="68"/>
      <c r="L180" s="68"/>
      <c r="M180" s="68"/>
      <c r="N180" s="68"/>
      <c r="O180" s="68"/>
      <c r="P180" s="68"/>
    </row>
    <row r="181" spans="1:16" ht="12.75" customHeight="1">
      <c r="A181" s="68"/>
      <c r="B181" s="68"/>
      <c r="C181" s="68"/>
      <c r="D181" s="68"/>
      <c r="E181" s="68"/>
      <c r="F181" s="68"/>
      <c r="G181" s="68"/>
      <c r="H181" s="68"/>
      <c r="I181" s="68"/>
      <c r="J181" s="68"/>
      <c r="K181" s="68"/>
      <c r="L181" s="68"/>
      <c r="M181" s="68"/>
      <c r="N181" s="68"/>
      <c r="O181" s="68"/>
      <c r="P181" s="68"/>
    </row>
    <row r="182" spans="1:16" ht="12.75" customHeight="1">
      <c r="A182" s="68"/>
      <c r="B182" s="68"/>
      <c r="C182" s="68"/>
      <c r="D182" s="68"/>
      <c r="E182" s="68"/>
      <c r="F182" s="68"/>
      <c r="G182" s="68"/>
      <c r="H182" s="68"/>
      <c r="I182" s="68"/>
      <c r="J182" s="68"/>
      <c r="K182" s="68"/>
      <c r="L182" s="68"/>
      <c r="M182" s="68"/>
      <c r="N182" s="68"/>
      <c r="O182" s="68"/>
      <c r="P182" s="68"/>
    </row>
    <row r="183" spans="1:16" ht="12.75" customHeight="1">
      <c r="A183" s="68"/>
      <c r="B183" s="68"/>
      <c r="C183" s="68"/>
      <c r="D183" s="68"/>
      <c r="E183" s="68"/>
      <c r="F183" s="68"/>
      <c r="G183" s="68"/>
      <c r="H183" s="68"/>
      <c r="I183" s="68"/>
      <c r="J183" s="68"/>
      <c r="K183" s="68"/>
      <c r="L183" s="68"/>
      <c r="M183" s="68"/>
      <c r="N183" s="68"/>
      <c r="O183" s="68"/>
      <c r="P183" s="68"/>
    </row>
    <row r="184" spans="1:16" ht="12.75" customHeight="1">
      <c r="A184" s="68"/>
      <c r="B184" s="68"/>
      <c r="C184" s="68"/>
      <c r="D184" s="68"/>
      <c r="E184" s="68"/>
      <c r="F184" s="68"/>
      <c r="G184" s="68"/>
      <c r="H184" s="68"/>
      <c r="I184" s="68"/>
      <c r="J184" s="68"/>
      <c r="K184" s="68"/>
      <c r="L184" s="68"/>
      <c r="M184" s="68"/>
      <c r="N184" s="68"/>
      <c r="O184" s="68"/>
      <c r="P184" s="68"/>
    </row>
    <row r="185" spans="1:16" ht="12.75" customHeight="1">
      <c r="A185" s="68"/>
      <c r="B185" s="68"/>
      <c r="C185" s="68"/>
      <c r="D185" s="68"/>
      <c r="E185" s="68"/>
      <c r="F185" s="68"/>
      <c r="G185" s="68"/>
      <c r="H185" s="68"/>
      <c r="I185" s="68"/>
      <c r="J185" s="68"/>
      <c r="K185" s="68"/>
      <c r="L185" s="68"/>
      <c r="M185" s="68"/>
      <c r="N185" s="68"/>
      <c r="O185" s="68"/>
      <c r="P185" s="68"/>
    </row>
    <row r="186" spans="1:16" ht="12.75" customHeight="1">
      <c r="A186" s="68"/>
      <c r="B186" s="68"/>
      <c r="C186" s="68"/>
      <c r="D186" s="68"/>
      <c r="E186" s="68"/>
      <c r="F186" s="68"/>
      <c r="G186" s="68"/>
      <c r="H186" s="68"/>
      <c r="I186" s="68"/>
      <c r="J186" s="68"/>
      <c r="K186" s="68"/>
      <c r="L186" s="68"/>
      <c r="M186" s="68"/>
      <c r="N186" s="68"/>
      <c r="O186" s="68"/>
      <c r="P186" s="68"/>
    </row>
    <row r="187" spans="1:16" ht="12.75" customHeight="1">
      <c r="A187" s="68"/>
      <c r="B187" s="68"/>
      <c r="C187" s="68"/>
      <c r="D187" s="68"/>
      <c r="E187" s="68"/>
      <c r="F187" s="68"/>
      <c r="G187" s="68"/>
      <c r="H187" s="68"/>
      <c r="I187" s="68"/>
      <c r="J187" s="68"/>
      <c r="K187" s="68"/>
      <c r="L187" s="68"/>
      <c r="M187" s="68"/>
      <c r="N187" s="68"/>
      <c r="O187" s="68"/>
      <c r="P187" s="68"/>
    </row>
    <row r="188" spans="1:16" ht="12.75" customHeight="1">
      <c r="A188" s="68"/>
      <c r="B188" s="68"/>
      <c r="C188" s="68"/>
      <c r="D188" s="68"/>
      <c r="E188" s="68"/>
      <c r="F188" s="68"/>
      <c r="G188" s="68"/>
      <c r="H188" s="68"/>
      <c r="I188" s="68"/>
      <c r="J188" s="68"/>
      <c r="K188" s="68"/>
      <c r="L188" s="68"/>
      <c r="M188" s="68"/>
      <c r="N188" s="68"/>
      <c r="O188" s="68"/>
      <c r="P188" s="68"/>
    </row>
    <row r="189" spans="1:16" ht="12.75" customHeight="1">
      <c r="A189" s="68"/>
      <c r="B189" s="68"/>
      <c r="C189" s="68"/>
      <c r="D189" s="68"/>
      <c r="E189" s="68"/>
      <c r="F189" s="68"/>
      <c r="G189" s="68"/>
      <c r="H189" s="68"/>
      <c r="I189" s="68"/>
      <c r="J189" s="68"/>
      <c r="K189" s="68"/>
      <c r="L189" s="68"/>
      <c r="M189" s="68"/>
      <c r="N189" s="68"/>
      <c r="O189" s="68"/>
      <c r="P189" s="68"/>
    </row>
    <row r="190" spans="1:16" ht="12.75" customHeight="1">
      <c r="A190" s="68"/>
      <c r="B190" s="68"/>
      <c r="C190" s="68"/>
      <c r="D190" s="68"/>
      <c r="E190" s="68"/>
      <c r="F190" s="68"/>
      <c r="G190" s="68"/>
      <c r="H190" s="68"/>
      <c r="I190" s="68"/>
      <c r="J190" s="68"/>
      <c r="K190" s="68"/>
      <c r="L190" s="68"/>
      <c r="M190" s="68"/>
      <c r="N190" s="68"/>
      <c r="O190" s="68"/>
      <c r="P190" s="68"/>
    </row>
    <row r="191" spans="1:16" ht="12.75" customHeight="1">
      <c r="A191" s="68"/>
      <c r="B191" s="68"/>
      <c r="C191" s="68"/>
      <c r="D191" s="68"/>
      <c r="E191" s="68"/>
      <c r="F191" s="68"/>
      <c r="G191" s="68"/>
      <c r="H191" s="68"/>
      <c r="I191" s="68"/>
      <c r="J191" s="68"/>
      <c r="K191" s="68"/>
      <c r="L191" s="68"/>
      <c r="M191" s="68"/>
      <c r="N191" s="68"/>
      <c r="O191" s="68"/>
      <c r="P191" s="68"/>
    </row>
    <row r="192" spans="1:16" ht="12.75" customHeight="1">
      <c r="A192" s="68"/>
      <c r="B192" s="68"/>
      <c r="C192" s="68"/>
      <c r="D192" s="68"/>
      <c r="E192" s="68"/>
      <c r="F192" s="68"/>
      <c r="G192" s="68"/>
      <c r="H192" s="68"/>
      <c r="I192" s="68"/>
      <c r="J192" s="68"/>
      <c r="K192" s="68"/>
      <c r="L192" s="68"/>
      <c r="M192" s="68"/>
      <c r="N192" s="68"/>
      <c r="O192" s="68"/>
      <c r="P192" s="68"/>
    </row>
    <row r="193" spans="1:16" ht="12.75" customHeight="1">
      <c r="A193" s="68"/>
      <c r="B193" s="68"/>
      <c r="C193" s="68"/>
      <c r="D193" s="68"/>
      <c r="E193" s="68"/>
      <c r="F193" s="68"/>
      <c r="G193" s="68"/>
      <c r="H193" s="68"/>
      <c r="I193" s="68"/>
      <c r="J193" s="68"/>
      <c r="K193" s="68"/>
      <c r="L193" s="68"/>
      <c r="M193" s="68"/>
      <c r="N193" s="68"/>
      <c r="O193" s="68"/>
      <c r="P193" s="68"/>
    </row>
    <row r="194" spans="1:16" ht="12.75" customHeight="1">
      <c r="A194" s="68"/>
      <c r="B194" s="68"/>
      <c r="C194" s="68"/>
      <c r="D194" s="68"/>
      <c r="E194" s="68"/>
      <c r="F194" s="68"/>
      <c r="G194" s="68"/>
      <c r="H194" s="68"/>
      <c r="I194" s="68"/>
      <c r="J194" s="68"/>
      <c r="K194" s="68"/>
      <c r="L194" s="68"/>
      <c r="M194" s="68"/>
      <c r="N194" s="68"/>
      <c r="O194" s="68"/>
      <c r="P194" s="68"/>
    </row>
    <row r="195" spans="1:16" ht="12.75" customHeight="1">
      <c r="A195" s="68"/>
      <c r="B195" s="68"/>
      <c r="C195" s="68"/>
      <c r="D195" s="68"/>
      <c r="E195" s="68"/>
      <c r="F195" s="68"/>
      <c r="G195" s="68"/>
      <c r="H195" s="68"/>
      <c r="I195" s="68"/>
      <c r="J195" s="68"/>
      <c r="K195" s="68"/>
      <c r="L195" s="68"/>
      <c r="M195" s="68"/>
      <c r="N195" s="68"/>
      <c r="O195" s="68"/>
      <c r="P195" s="68"/>
    </row>
    <row r="196" spans="1:16" ht="12.75" customHeight="1">
      <c r="A196" s="68"/>
      <c r="B196" s="68"/>
      <c r="C196" s="68"/>
      <c r="D196" s="68"/>
      <c r="E196" s="68"/>
      <c r="F196" s="68"/>
      <c r="G196" s="68"/>
      <c r="H196" s="68"/>
      <c r="I196" s="68"/>
      <c r="J196" s="68"/>
      <c r="K196" s="68"/>
      <c r="L196" s="68"/>
      <c r="M196" s="68"/>
      <c r="N196" s="68"/>
      <c r="O196" s="68"/>
      <c r="P196" s="68"/>
    </row>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sheetData>
  <sheetProtection selectLockedCells="1" selectUnlockedCells="1"/>
  <mergeCells count="48">
    <mergeCell ref="A2:R2"/>
    <mergeCell ref="A4:A7"/>
    <mergeCell ref="B4:C7"/>
    <mergeCell ref="D4:D7"/>
    <mergeCell ref="E4:E7"/>
    <mergeCell ref="F4:L4"/>
    <mergeCell ref="M4:M7"/>
    <mergeCell ref="N4:P4"/>
    <mergeCell ref="Q4:R6"/>
    <mergeCell ref="F5:F7"/>
    <mergeCell ref="G5:L5"/>
    <mergeCell ref="N5:N7"/>
    <mergeCell ref="O5:O7"/>
    <mergeCell ref="P5:P7"/>
    <mergeCell ref="G6:G7"/>
    <mergeCell ref="H6:I6"/>
    <mergeCell ref="J6:J7"/>
    <mergeCell ref="K6:K7"/>
    <mergeCell ref="L6:L7"/>
    <mergeCell ref="B8:C8"/>
    <mergeCell ref="B9:C9"/>
    <mergeCell ref="B10:B12"/>
    <mergeCell ref="B13:C13"/>
    <mergeCell ref="B14:C14"/>
    <mergeCell ref="B15:C15"/>
    <mergeCell ref="B16:B19"/>
    <mergeCell ref="B20:C20"/>
    <mergeCell ref="B21:B25"/>
    <mergeCell ref="B26:C26"/>
    <mergeCell ref="B27:B35"/>
    <mergeCell ref="B36:C36"/>
    <mergeCell ref="B37:C37"/>
    <mergeCell ref="B38:B45"/>
    <mergeCell ref="B46:C46"/>
    <mergeCell ref="B47:C47"/>
    <mergeCell ref="B48:C48"/>
    <mergeCell ref="B49:C49"/>
    <mergeCell ref="B50:C50"/>
    <mergeCell ref="B51:B53"/>
    <mergeCell ref="B54:C54"/>
    <mergeCell ref="B55:C55"/>
    <mergeCell ref="B56:B59"/>
    <mergeCell ref="B60:C60"/>
    <mergeCell ref="B61:B63"/>
    <mergeCell ref="B64:C64"/>
    <mergeCell ref="B65:C65"/>
    <mergeCell ref="B66:C66"/>
    <mergeCell ref="B67:C67"/>
  </mergeCells>
  <printOptions horizontalCentered="1" verticalCentered="1"/>
  <pageMargins left="0.2361111111111111" right="0.2361111111111111" top="0.31527777777777777" bottom="0.7486111111111111" header="0.5118055555555555" footer="0.31527777777777777"/>
  <pageSetup horizontalDpi="300" verticalDpi="300" orientation="landscape" paperSize="9" scale="80"/>
  <headerFooter alignWithMargins="0">
    <oddFooter>&amp;LFA322417&amp;CФорма № 2-Ц перше півріччя 2015, Підрозділ: Білгород-Дністровський міськрайонний суд Одеської області, Початок періоду: 42005, Кінець періоду: 42185</oddFooter>
  </headerFooter>
  <rowBreaks count="2" manualBreakCount="2">
    <brk id="25" max="255" man="1"/>
    <brk id="4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tabSelected="1" view="pageBreakPreview" zoomScaleSheetLayoutView="100" workbookViewId="0" topLeftCell="A1">
      <selection activeCell="M7" sqref="M7"/>
    </sheetView>
  </sheetViews>
  <sheetFormatPr defaultColWidth="9.140625" defaultRowHeight="12.75"/>
  <cols>
    <col min="1" max="1" width="4.8515625" style="1" customWidth="1"/>
    <col min="2" max="2" width="4.57421875" style="1" customWidth="1"/>
    <col min="3" max="3" width="52.421875" style="1" customWidth="1"/>
    <col min="4" max="4" width="9.140625" style="1" customWidth="1"/>
    <col min="5" max="5" width="9.8515625" style="1" customWidth="1"/>
    <col min="6" max="6" width="8.00390625" style="1" customWidth="1"/>
    <col min="7" max="7" width="11.421875" style="1" customWidth="1"/>
    <col min="8" max="8" width="9.7109375" style="1" customWidth="1"/>
    <col min="9" max="9" width="9.421875" style="1" customWidth="1"/>
    <col min="10" max="10" width="10.140625" style="1" customWidth="1"/>
    <col min="11" max="11" width="9.28125" style="1" customWidth="1"/>
    <col min="12" max="12" width="8.140625" style="1" customWidth="1"/>
    <col min="13" max="13" width="7.8515625" style="1" customWidth="1"/>
    <col min="14" max="14" width="8.00390625" style="1" customWidth="1"/>
    <col min="15" max="16" width="0" style="1" hidden="1" customWidth="1"/>
    <col min="17" max="255" width="9.421875" style="1" customWidth="1"/>
    <col min="256" max="16384" width="10.00390625" style="0" customWidth="1"/>
  </cols>
  <sheetData>
    <row r="1" spans="3:14" ht="20.25" customHeight="1">
      <c r="C1" s="69" t="s">
        <v>152</v>
      </c>
      <c r="D1" s="69"/>
      <c r="E1" s="69"/>
      <c r="F1" s="69"/>
      <c r="G1" s="69"/>
      <c r="H1" s="69"/>
      <c r="I1" s="69"/>
      <c r="J1" s="69"/>
      <c r="K1" s="69"/>
      <c r="L1" s="69"/>
      <c r="M1" s="69"/>
      <c r="N1" s="69"/>
    </row>
    <row r="2" spans="1:14" ht="12.75" customHeight="1" hidden="1">
      <c r="A2" s="6"/>
      <c r="B2" s="70"/>
      <c r="C2" s="70"/>
      <c r="D2" s="70"/>
      <c r="E2" s="70"/>
      <c r="F2" s="70"/>
      <c r="G2" s="70"/>
      <c r="H2" s="70"/>
      <c r="I2" s="70"/>
      <c r="J2" s="70"/>
      <c r="K2" s="70"/>
      <c r="L2" s="70"/>
      <c r="M2" s="70"/>
      <c r="N2" s="6"/>
    </row>
    <row r="3" spans="1:15" ht="14.25" customHeight="1">
      <c r="A3" s="42" t="s">
        <v>2</v>
      </c>
      <c r="B3" s="42" t="s">
        <v>76</v>
      </c>
      <c r="C3" s="42"/>
      <c r="D3" s="42" t="s">
        <v>153</v>
      </c>
      <c r="E3" s="42" t="s">
        <v>154</v>
      </c>
      <c r="F3" s="45" t="s">
        <v>42</v>
      </c>
      <c r="G3" s="45"/>
      <c r="H3" s="45"/>
      <c r="I3" s="45"/>
      <c r="J3" s="45"/>
      <c r="K3" s="45"/>
      <c r="L3" s="46" t="s">
        <v>79</v>
      </c>
      <c r="M3" s="71" t="s">
        <v>81</v>
      </c>
      <c r="N3" s="71"/>
      <c r="O3" s="12"/>
    </row>
    <row r="4" spans="1:15" ht="35.25" customHeight="1">
      <c r="A4" s="42"/>
      <c r="B4" s="42"/>
      <c r="C4" s="42"/>
      <c r="D4" s="42"/>
      <c r="E4" s="42"/>
      <c r="F4" s="42" t="s">
        <v>155</v>
      </c>
      <c r="G4" s="72" t="s">
        <v>8</v>
      </c>
      <c r="H4" s="72"/>
      <c r="I4" s="72"/>
      <c r="J4" s="72"/>
      <c r="K4" s="72"/>
      <c r="L4" s="46"/>
      <c r="M4" s="71"/>
      <c r="N4" s="71"/>
      <c r="O4" s="12"/>
    </row>
    <row r="5" spans="1:16" ht="77.25" customHeight="1">
      <c r="A5" s="42"/>
      <c r="B5" s="42"/>
      <c r="C5" s="42"/>
      <c r="D5" s="42"/>
      <c r="E5" s="42"/>
      <c r="F5" s="42"/>
      <c r="G5" s="42" t="s">
        <v>44</v>
      </c>
      <c r="H5" s="19" t="s">
        <v>156</v>
      </c>
      <c r="I5" s="42" t="s">
        <v>87</v>
      </c>
      <c r="J5" s="42" t="s">
        <v>46</v>
      </c>
      <c r="K5" s="42" t="s">
        <v>157</v>
      </c>
      <c r="L5" s="46"/>
      <c r="M5" s="42" t="s">
        <v>7</v>
      </c>
      <c r="N5" s="46" t="s">
        <v>92</v>
      </c>
      <c r="O5" s="12"/>
      <c r="P5" s="51" t="s">
        <v>158</v>
      </c>
    </row>
    <row r="6" spans="1:15" ht="12.75" customHeight="1">
      <c r="A6" s="47" t="s">
        <v>15</v>
      </c>
      <c r="B6" s="47" t="s">
        <v>16</v>
      </c>
      <c r="C6" s="47"/>
      <c r="D6" s="19">
        <v>1</v>
      </c>
      <c r="E6" s="19">
        <v>2</v>
      </c>
      <c r="F6" s="19">
        <v>3</v>
      </c>
      <c r="G6" s="19">
        <v>4</v>
      </c>
      <c r="H6" s="19">
        <v>5</v>
      </c>
      <c r="I6" s="19">
        <v>6</v>
      </c>
      <c r="J6" s="19">
        <v>7</v>
      </c>
      <c r="K6" s="19">
        <v>8</v>
      </c>
      <c r="L6" s="19">
        <v>9</v>
      </c>
      <c r="M6" s="19">
        <v>10</v>
      </c>
      <c r="N6" s="19">
        <v>11</v>
      </c>
      <c r="O6" s="12"/>
    </row>
    <row r="7" spans="1:15" ht="42.75" customHeight="1">
      <c r="A7" s="48">
        <v>1</v>
      </c>
      <c r="B7" s="62" t="s">
        <v>159</v>
      </c>
      <c r="C7" s="62"/>
      <c r="D7" s="22">
        <v>11</v>
      </c>
      <c r="E7" s="22">
        <v>12</v>
      </c>
      <c r="F7" s="22">
        <v>9</v>
      </c>
      <c r="G7" s="22">
        <v>6</v>
      </c>
      <c r="H7" s="22">
        <v>5</v>
      </c>
      <c r="I7" s="22"/>
      <c r="J7" s="22"/>
      <c r="K7" s="22">
        <v>3</v>
      </c>
      <c r="L7" s="22"/>
      <c r="M7" s="22">
        <v>14</v>
      </c>
      <c r="N7" s="22">
        <v>8</v>
      </c>
      <c r="O7" s="12"/>
    </row>
    <row r="8" spans="1:15" ht="12.75" customHeight="1">
      <c r="A8" s="48">
        <v>2</v>
      </c>
      <c r="B8" s="59" t="s">
        <v>8</v>
      </c>
      <c r="C8" s="18" t="s">
        <v>160</v>
      </c>
      <c r="D8" s="22"/>
      <c r="E8" s="22"/>
      <c r="F8" s="22"/>
      <c r="G8" s="22"/>
      <c r="H8" s="22"/>
      <c r="I8" s="22"/>
      <c r="J8" s="22"/>
      <c r="K8" s="22"/>
      <c r="L8" s="22"/>
      <c r="M8" s="22"/>
      <c r="N8" s="22"/>
      <c r="O8" s="12"/>
    </row>
    <row r="9" spans="1:15" ht="12.75">
      <c r="A9" s="48">
        <v>3</v>
      </c>
      <c r="B9" s="59"/>
      <c r="C9" s="73" t="s">
        <v>161</v>
      </c>
      <c r="D9" s="22">
        <v>11</v>
      </c>
      <c r="E9" s="22">
        <v>12</v>
      </c>
      <c r="F9" s="22">
        <v>9</v>
      </c>
      <c r="G9" s="22">
        <v>6</v>
      </c>
      <c r="H9" s="22">
        <v>5</v>
      </c>
      <c r="I9" s="22"/>
      <c r="J9" s="22"/>
      <c r="K9" s="22">
        <v>3</v>
      </c>
      <c r="L9" s="22"/>
      <c r="M9" s="22">
        <v>14</v>
      </c>
      <c r="N9" s="22">
        <v>8</v>
      </c>
      <c r="O9" s="12"/>
    </row>
    <row r="10" spans="1:15" ht="12.75">
      <c r="A10" s="48">
        <v>4</v>
      </c>
      <c r="B10" s="59"/>
      <c r="C10" s="73" t="s">
        <v>162</v>
      </c>
      <c r="D10" s="22"/>
      <c r="E10" s="22"/>
      <c r="F10" s="22"/>
      <c r="G10" s="22"/>
      <c r="H10" s="22"/>
      <c r="I10" s="22"/>
      <c r="J10" s="22"/>
      <c r="K10" s="22"/>
      <c r="L10" s="22"/>
      <c r="M10" s="22"/>
      <c r="N10" s="22"/>
      <c r="O10" s="12"/>
    </row>
    <row r="11" spans="1:15" ht="30" customHeight="1">
      <c r="A11" s="48">
        <v>5</v>
      </c>
      <c r="B11" s="62" t="s">
        <v>163</v>
      </c>
      <c r="C11" s="62"/>
      <c r="D11" s="22"/>
      <c r="E11" s="22"/>
      <c r="F11" s="22"/>
      <c r="G11" s="22"/>
      <c r="H11" s="22"/>
      <c r="I11" s="22"/>
      <c r="J11" s="22"/>
      <c r="K11" s="22"/>
      <c r="L11" s="22"/>
      <c r="M11" s="22"/>
      <c r="N11" s="22"/>
      <c r="O11" s="12"/>
    </row>
    <row r="12" spans="1:15" ht="27.75" customHeight="1">
      <c r="A12" s="48">
        <v>6</v>
      </c>
      <c r="B12" s="62" t="s">
        <v>164</v>
      </c>
      <c r="C12" s="62"/>
      <c r="D12" s="22">
        <v>3</v>
      </c>
      <c r="E12" s="22"/>
      <c r="F12" s="22">
        <v>3</v>
      </c>
      <c r="G12" s="22">
        <v>2</v>
      </c>
      <c r="H12" s="22">
        <v>2</v>
      </c>
      <c r="I12" s="22"/>
      <c r="J12" s="22"/>
      <c r="K12" s="22">
        <v>1</v>
      </c>
      <c r="L12" s="22"/>
      <c r="M12" s="22"/>
      <c r="N12" s="22"/>
      <c r="O12" s="12"/>
    </row>
    <row r="13" spans="1:15" ht="26.25" customHeight="1">
      <c r="A13" s="48">
        <v>7</v>
      </c>
      <c r="B13" s="62" t="s">
        <v>165</v>
      </c>
      <c r="C13" s="62"/>
      <c r="D13" s="22">
        <v>1</v>
      </c>
      <c r="E13" s="22"/>
      <c r="F13" s="22">
        <v>1</v>
      </c>
      <c r="G13" s="22">
        <v>1</v>
      </c>
      <c r="H13" s="22"/>
      <c r="I13" s="22"/>
      <c r="J13" s="22"/>
      <c r="K13" s="22"/>
      <c r="L13" s="22"/>
      <c r="M13" s="22"/>
      <c r="N13" s="22"/>
      <c r="O13" s="12"/>
    </row>
    <row r="14" spans="1:15" ht="26.25" customHeight="1">
      <c r="A14" s="48">
        <v>8</v>
      </c>
      <c r="B14" s="62" t="s">
        <v>166</v>
      </c>
      <c r="C14" s="62"/>
      <c r="D14" s="22">
        <v>2</v>
      </c>
      <c r="E14" s="22">
        <v>8</v>
      </c>
      <c r="F14" s="22">
        <v>10</v>
      </c>
      <c r="G14" s="22">
        <v>10</v>
      </c>
      <c r="H14" s="22">
        <v>10</v>
      </c>
      <c r="I14" s="22"/>
      <c r="J14" s="22"/>
      <c r="K14" s="22"/>
      <c r="L14" s="22"/>
      <c r="M14" s="22"/>
      <c r="N14" s="22"/>
      <c r="O14" s="12"/>
    </row>
    <row r="15" spans="1:15" ht="22.5" customHeight="1">
      <c r="A15" s="48">
        <v>9</v>
      </c>
      <c r="B15" s="62" t="s">
        <v>167</v>
      </c>
      <c r="C15" s="62"/>
      <c r="D15" s="22">
        <v>19</v>
      </c>
      <c r="E15" s="22">
        <v>44</v>
      </c>
      <c r="F15" s="22">
        <v>49</v>
      </c>
      <c r="G15" s="22">
        <v>42</v>
      </c>
      <c r="H15" s="22">
        <v>39</v>
      </c>
      <c r="I15" s="22"/>
      <c r="J15" s="22">
        <v>3</v>
      </c>
      <c r="K15" s="22">
        <v>4</v>
      </c>
      <c r="L15" s="22"/>
      <c r="M15" s="22">
        <v>14</v>
      </c>
      <c r="N15" s="22"/>
      <c r="O15" s="12"/>
    </row>
    <row r="16" spans="1:15" ht="32.25" customHeight="1">
      <c r="A16" s="48">
        <v>10</v>
      </c>
      <c r="B16" s="62" t="s">
        <v>168</v>
      </c>
      <c r="C16" s="62"/>
      <c r="D16" s="22"/>
      <c r="E16" s="22"/>
      <c r="F16" s="22"/>
      <c r="G16" s="22"/>
      <c r="H16" s="22"/>
      <c r="I16" s="22"/>
      <c r="J16" s="22"/>
      <c r="K16" s="22"/>
      <c r="L16" s="22"/>
      <c r="M16" s="22"/>
      <c r="N16" s="22"/>
      <c r="O16" s="12"/>
    </row>
    <row r="17" spans="1:15" ht="27" customHeight="1">
      <c r="A17" s="48">
        <v>11</v>
      </c>
      <c r="B17" s="62" t="s">
        <v>169</v>
      </c>
      <c r="C17" s="62"/>
      <c r="D17" s="22"/>
      <c r="E17" s="22">
        <v>2</v>
      </c>
      <c r="F17" s="22">
        <v>2</v>
      </c>
      <c r="G17" s="22">
        <v>1</v>
      </c>
      <c r="H17" s="22"/>
      <c r="I17" s="22"/>
      <c r="J17" s="22"/>
      <c r="K17" s="22">
        <v>1</v>
      </c>
      <c r="L17" s="22"/>
      <c r="M17" s="22"/>
      <c r="N17" s="22"/>
      <c r="O17" s="12"/>
    </row>
    <row r="18" spans="1:15" ht="17.25" customHeight="1">
      <c r="A18" s="48">
        <v>12</v>
      </c>
      <c r="B18" s="62" t="s">
        <v>170</v>
      </c>
      <c r="C18" s="62"/>
      <c r="D18" s="22"/>
      <c r="E18" s="22"/>
      <c r="F18" s="22"/>
      <c r="G18" s="22"/>
      <c r="H18" s="22"/>
      <c r="I18" s="22"/>
      <c r="J18" s="22"/>
      <c r="K18" s="22"/>
      <c r="L18" s="22"/>
      <c r="M18" s="22"/>
      <c r="N18" s="22"/>
      <c r="O18" s="12"/>
    </row>
    <row r="19" spans="1:15" ht="23.25" customHeight="1">
      <c r="A19" s="48">
        <v>13</v>
      </c>
      <c r="B19" s="62" t="s">
        <v>171</v>
      </c>
      <c r="C19" s="62"/>
      <c r="D19" s="22"/>
      <c r="E19" s="22">
        <v>2</v>
      </c>
      <c r="F19" s="22">
        <v>2</v>
      </c>
      <c r="G19" s="22">
        <v>2</v>
      </c>
      <c r="H19" s="22">
        <v>1</v>
      </c>
      <c r="I19" s="22"/>
      <c r="J19" s="22"/>
      <c r="K19" s="22"/>
      <c r="L19" s="22"/>
      <c r="M19" s="22"/>
      <c r="N19" s="22"/>
      <c r="O19" s="12"/>
    </row>
    <row r="20" spans="1:15" ht="25.5" customHeight="1">
      <c r="A20" s="48">
        <v>14</v>
      </c>
      <c r="B20" s="62" t="s">
        <v>172</v>
      </c>
      <c r="C20" s="62"/>
      <c r="D20" s="22"/>
      <c r="E20" s="22">
        <v>9</v>
      </c>
      <c r="F20" s="22">
        <v>9</v>
      </c>
      <c r="G20" s="22">
        <v>9</v>
      </c>
      <c r="H20" s="22">
        <v>9</v>
      </c>
      <c r="I20" s="22"/>
      <c r="J20" s="22"/>
      <c r="K20" s="22"/>
      <c r="L20" s="22"/>
      <c r="M20" s="22"/>
      <c r="N20" s="22"/>
      <c r="O20" s="12"/>
    </row>
    <row r="21" spans="1:15" ht="30" customHeight="1">
      <c r="A21" s="48">
        <v>15</v>
      </c>
      <c r="B21" s="62" t="s">
        <v>173</v>
      </c>
      <c r="C21" s="62"/>
      <c r="D21" s="22"/>
      <c r="E21" s="22"/>
      <c r="F21" s="22"/>
      <c r="G21" s="22"/>
      <c r="H21" s="22"/>
      <c r="I21" s="22"/>
      <c r="J21" s="22"/>
      <c r="K21" s="22"/>
      <c r="L21" s="22"/>
      <c r="M21" s="22"/>
      <c r="N21" s="22"/>
      <c r="O21" s="12"/>
    </row>
    <row r="22" spans="1:15" ht="18" customHeight="1">
      <c r="A22" s="48">
        <v>16</v>
      </c>
      <c r="B22" s="74" t="s">
        <v>174</v>
      </c>
      <c r="C22" s="74"/>
      <c r="D22" s="22"/>
      <c r="E22" s="22">
        <v>4</v>
      </c>
      <c r="F22" s="22">
        <v>4</v>
      </c>
      <c r="G22" s="22">
        <v>4</v>
      </c>
      <c r="H22" s="22">
        <v>4</v>
      </c>
      <c r="I22" s="22"/>
      <c r="J22" s="22"/>
      <c r="K22" s="22"/>
      <c r="L22" s="22"/>
      <c r="M22" s="22"/>
      <c r="N22" s="22"/>
      <c r="O22" s="75"/>
    </row>
    <row r="23" spans="1:15" ht="12.75" customHeight="1">
      <c r="A23" s="76" t="s">
        <v>175</v>
      </c>
      <c r="B23" s="59" t="s">
        <v>8</v>
      </c>
      <c r="C23" s="60" t="s">
        <v>176</v>
      </c>
      <c r="D23" s="22"/>
      <c r="E23" s="22">
        <v>4</v>
      </c>
      <c r="F23" s="22">
        <v>4</v>
      </c>
      <c r="G23" s="22">
        <v>4</v>
      </c>
      <c r="H23" s="22">
        <v>4</v>
      </c>
      <c r="I23" s="22"/>
      <c r="J23" s="22"/>
      <c r="K23" s="22"/>
      <c r="L23" s="22"/>
      <c r="M23" s="22"/>
      <c r="N23" s="22"/>
      <c r="O23" s="12"/>
    </row>
    <row r="24" spans="1:15" ht="12.75">
      <c r="A24" s="76" t="s">
        <v>177</v>
      </c>
      <c r="B24" s="59"/>
      <c r="C24" s="60" t="s">
        <v>178</v>
      </c>
      <c r="D24" s="22"/>
      <c r="E24" s="22"/>
      <c r="F24" s="22"/>
      <c r="G24" s="22"/>
      <c r="H24" s="22"/>
      <c r="I24" s="22"/>
      <c r="J24" s="22"/>
      <c r="K24" s="22"/>
      <c r="L24" s="22"/>
      <c r="M24" s="22"/>
      <c r="N24" s="22"/>
      <c r="O24" s="12"/>
    </row>
    <row r="25" spans="1:15" ht="12.75">
      <c r="A25" s="76" t="s">
        <v>179</v>
      </c>
      <c r="B25" s="59"/>
      <c r="C25" s="60" t="s">
        <v>180</v>
      </c>
      <c r="D25" s="22"/>
      <c r="E25" s="22"/>
      <c r="F25" s="22"/>
      <c r="G25" s="22"/>
      <c r="H25" s="22"/>
      <c r="I25" s="22"/>
      <c r="J25" s="22"/>
      <c r="K25" s="22"/>
      <c r="L25" s="22"/>
      <c r="M25" s="22"/>
      <c r="N25" s="22"/>
      <c r="O25" s="12"/>
    </row>
    <row r="26" spans="1:15" ht="34.5" customHeight="1">
      <c r="A26" s="76" t="s">
        <v>181</v>
      </c>
      <c r="B26" s="59"/>
      <c r="C26" s="60" t="s">
        <v>182</v>
      </c>
      <c r="D26" s="22"/>
      <c r="E26" s="22"/>
      <c r="F26" s="22"/>
      <c r="G26" s="22"/>
      <c r="H26" s="22"/>
      <c r="I26" s="22"/>
      <c r="J26" s="22"/>
      <c r="K26" s="22"/>
      <c r="L26" s="22"/>
      <c r="M26" s="22"/>
      <c r="N26" s="22"/>
      <c r="O26" s="12"/>
    </row>
    <row r="27" spans="1:15" ht="19.5" customHeight="1">
      <c r="A27" s="48">
        <v>21</v>
      </c>
      <c r="B27" s="62" t="s">
        <v>183</v>
      </c>
      <c r="C27" s="62"/>
      <c r="D27" s="22"/>
      <c r="E27" s="22"/>
      <c r="F27" s="22"/>
      <c r="G27" s="22"/>
      <c r="H27" s="22"/>
      <c r="I27" s="22"/>
      <c r="J27" s="22"/>
      <c r="K27" s="22"/>
      <c r="L27" s="22"/>
      <c r="M27" s="22"/>
      <c r="N27" s="22"/>
      <c r="O27" s="12"/>
    </row>
    <row r="28" spans="1:15" ht="19.5" customHeight="1">
      <c r="A28" s="48">
        <v>22</v>
      </c>
      <c r="B28" s="62" t="s">
        <v>184</v>
      </c>
      <c r="C28" s="62"/>
      <c r="D28" s="22">
        <f>SUM(D7,D11,D12,D13,D14,D15,D16,D17,D18,D19,D20,D21,D22,D27)</f>
        <v>36</v>
      </c>
      <c r="E28" s="22">
        <f>SUM(E7,E11,E12,E13,E14,E15,E16,E17,E18,E19,E20,E21,E22,E27)</f>
        <v>81</v>
      </c>
      <c r="F28" s="22">
        <f>SUM(F7,F11,F12,F13,F14,F15,F16,F17,F18,F19,F20,F21,F22,F27)</f>
        <v>89</v>
      </c>
      <c r="G28" s="22">
        <f>SUM(G7,G11,G12,G13,G14,G15,G16,G17,G18,G19,G20,G21,G22,G27)</f>
        <v>77</v>
      </c>
      <c r="H28" s="22">
        <f>SUM(H7,H11,H12,H13,H14,H15,H16,H17,H18,H19,H20,H21,H22,H27)</f>
        <v>70</v>
      </c>
      <c r="I28" s="22">
        <f>SUM(I7,I11,I12,I13,I14,I15,I16,I17,I18,I19,I20,I21,I22,I27)</f>
        <v>0</v>
      </c>
      <c r="J28" s="22">
        <f>SUM(J7,J11,J12,J13,J14,J15,J16,J17,J18,J19,J20,J21,J22,J27)</f>
        <v>3</v>
      </c>
      <c r="K28" s="22">
        <f>SUM(K7,K11,K12,K13,K14,K15,K16,K17,K18,K19,K20,K21,K22,K27)</f>
        <v>9</v>
      </c>
      <c r="L28" s="22">
        <f>SUM(L7,L11,L12,L13,L14,L15,L16,L17,L18,L19,L20,L21,L22,L27)</f>
        <v>0</v>
      </c>
      <c r="M28" s="22">
        <f>SUM(M7,M11,M12,M13,M14,M15,M16,M17,M18,M19,M20,M21,M22,M27)</f>
        <v>28</v>
      </c>
      <c r="N28" s="22">
        <f>SUM(N7,N11,N12,N13,N14,N15,N16,N17,N18,N19,N20,N21,N22,N27)</f>
        <v>8</v>
      </c>
      <c r="O28" s="12"/>
    </row>
    <row r="29" spans="1:14" ht="12.75">
      <c r="A29" s="39"/>
      <c r="B29" s="39"/>
      <c r="C29" s="39"/>
      <c r="D29" s="39"/>
      <c r="E29" s="39"/>
      <c r="F29" s="39"/>
      <c r="G29" s="39"/>
      <c r="H29" s="39"/>
      <c r="I29" s="39"/>
      <c r="J29" s="39"/>
      <c r="K29" s="39"/>
      <c r="L29" s="39"/>
      <c r="M29" s="39"/>
      <c r="N29" s="39"/>
    </row>
    <row r="36" ht="25.5" customHeight="1"/>
  </sheetData>
  <sheetProtection selectLockedCells="1" selectUnlockedCells="1"/>
  <mergeCells count="28">
    <mergeCell ref="C1:M1"/>
    <mergeCell ref="B2:M2"/>
    <mergeCell ref="A3:A5"/>
    <mergeCell ref="B3:C5"/>
    <mergeCell ref="D3:D5"/>
    <mergeCell ref="E3:E5"/>
    <mergeCell ref="F3:K3"/>
    <mergeCell ref="L3:L5"/>
    <mergeCell ref="M3:N4"/>
    <mergeCell ref="F4:F5"/>
    <mergeCell ref="G4:K4"/>
    <mergeCell ref="B6:C6"/>
    <mergeCell ref="B7:C7"/>
    <mergeCell ref="B8:B10"/>
    <mergeCell ref="B11:C11"/>
    <mergeCell ref="B12:C12"/>
    <mergeCell ref="B13:C13"/>
    <mergeCell ref="B14:C14"/>
    <mergeCell ref="B15:C15"/>
    <mergeCell ref="B16:C16"/>
    <mergeCell ref="B17:C17"/>
    <mergeCell ref="B18:C18"/>
    <mergeCell ref="B19:C19"/>
    <mergeCell ref="B20:C20"/>
    <mergeCell ref="B21:C21"/>
    <mergeCell ref="B23:B26"/>
    <mergeCell ref="B27:C27"/>
    <mergeCell ref="B28:C28"/>
  </mergeCells>
  <printOptions horizontalCentered="1"/>
  <pageMargins left="0.2361111111111111" right="0.2361111111111111" top="0.7479166666666667" bottom="0.7486111111111111" header="0.5118055555555555" footer="0.31527777777777777"/>
  <pageSetup fitToHeight="1" fitToWidth="1" horizontalDpi="300" verticalDpi="300" orientation="landscape" paperSize="9"/>
  <headerFooter alignWithMargins="0">
    <oddFooter>&amp;LFA322417&amp;CФорма № 2-Ц перше півріччя 2015, Підрозділ: Білгород-Дністровський міськрайонний суд Одеської області,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BG147"/>
  <sheetViews>
    <sheetView view="pageBreakPreview" zoomScaleSheetLayoutView="100" workbookViewId="0" topLeftCell="A1">
      <selection activeCell="A1" sqref="A1"/>
    </sheetView>
  </sheetViews>
  <sheetFormatPr defaultColWidth="9.140625" defaultRowHeight="12.75"/>
  <cols>
    <col min="1" max="1" width="3.28125" style="1" customWidth="1"/>
    <col min="2" max="2" width="4.140625" style="1" customWidth="1"/>
    <col min="3" max="3" width="4.57421875" style="1" customWidth="1"/>
    <col min="4" max="4" width="31.8515625" style="1" customWidth="1"/>
    <col min="5" max="5" width="8.421875" style="1" customWidth="1"/>
    <col min="6" max="6" width="11.28125" style="1" customWidth="1"/>
    <col min="7" max="7" width="9.7109375" style="1" customWidth="1"/>
    <col min="8" max="8" width="11.57421875" style="1" customWidth="1"/>
    <col min="9" max="9" width="8.140625" style="1" customWidth="1"/>
    <col min="10" max="10" width="9.28125" style="1" customWidth="1"/>
    <col min="11" max="11" width="10.57421875" style="1" customWidth="1"/>
    <col min="12" max="12" width="7.421875" style="1" customWidth="1"/>
    <col min="13" max="13" width="6.8515625" style="1" customWidth="1"/>
    <col min="14" max="14" width="7.57421875" style="1" customWidth="1"/>
    <col min="15" max="255" width="9.421875" style="1" customWidth="1"/>
    <col min="256" max="16384" width="10.00390625" style="0" customWidth="1"/>
  </cols>
  <sheetData>
    <row r="1" spans="1:14" ht="34.5" customHeight="1">
      <c r="A1" s="77" t="s">
        <v>185</v>
      </c>
      <c r="B1" s="77"/>
      <c r="C1" s="77"/>
      <c r="D1" s="77"/>
      <c r="E1" s="77"/>
      <c r="F1" s="77"/>
      <c r="G1" s="77"/>
      <c r="H1" s="77"/>
      <c r="I1" s="77"/>
      <c r="J1" s="77"/>
      <c r="K1" s="77"/>
      <c r="L1" s="77"/>
      <c r="M1" s="77"/>
      <c r="N1" s="77"/>
    </row>
    <row r="2" spans="1:15" ht="12.75" customHeight="1">
      <c r="A2" s="41"/>
      <c r="B2" s="78"/>
      <c r="C2" s="41"/>
      <c r="D2" s="41"/>
      <c r="E2" s="41"/>
      <c r="F2" s="41"/>
      <c r="G2" s="41"/>
      <c r="H2" s="41"/>
      <c r="I2" s="41"/>
      <c r="J2" s="41"/>
      <c r="K2" s="41"/>
      <c r="L2" s="41"/>
      <c r="M2" s="41"/>
      <c r="N2" s="41"/>
      <c r="O2" s="6"/>
    </row>
    <row r="3" spans="1:59" ht="16.5" customHeight="1">
      <c r="A3" s="42" t="s">
        <v>2</v>
      </c>
      <c r="B3" s="42" t="s">
        <v>186</v>
      </c>
      <c r="C3" s="42"/>
      <c r="D3" s="42"/>
      <c r="E3" s="42" t="s">
        <v>4</v>
      </c>
      <c r="F3" s="42"/>
      <c r="G3" s="42" t="s">
        <v>187</v>
      </c>
      <c r="H3" s="42" t="s">
        <v>188</v>
      </c>
      <c r="I3" s="42" t="s">
        <v>189</v>
      </c>
      <c r="J3" s="42" t="s">
        <v>190</v>
      </c>
      <c r="K3" s="42"/>
      <c r="L3" s="42"/>
      <c r="M3" s="42"/>
      <c r="N3" s="42"/>
      <c r="O3" s="42" t="s">
        <v>191</v>
      </c>
      <c r="P3" s="79"/>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row>
    <row r="4" spans="1:59" ht="14.25" customHeight="1">
      <c r="A4" s="42"/>
      <c r="B4" s="42"/>
      <c r="C4" s="42"/>
      <c r="D4" s="42"/>
      <c r="E4" s="42"/>
      <c r="F4" s="42"/>
      <c r="G4" s="42"/>
      <c r="H4" s="42"/>
      <c r="I4" s="42"/>
      <c r="J4" s="19" t="s">
        <v>8</v>
      </c>
      <c r="K4" s="19"/>
      <c r="L4" s="19"/>
      <c r="M4" s="19"/>
      <c r="N4" s="19"/>
      <c r="O4" s="42"/>
      <c r="P4" s="79"/>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row>
    <row r="5" spans="1:59" ht="12.75" customHeight="1">
      <c r="A5" s="42"/>
      <c r="B5" s="42"/>
      <c r="C5" s="42"/>
      <c r="D5" s="42"/>
      <c r="E5" s="42"/>
      <c r="F5" s="42"/>
      <c r="G5" s="42"/>
      <c r="H5" s="42"/>
      <c r="I5" s="42"/>
      <c r="J5" s="19" t="s">
        <v>192</v>
      </c>
      <c r="K5" s="19" t="s">
        <v>193</v>
      </c>
      <c r="L5" s="19" t="s">
        <v>194</v>
      </c>
      <c r="M5" s="19"/>
      <c r="N5" s="19"/>
      <c r="O5" s="42"/>
      <c r="P5" s="79"/>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row>
    <row r="6" spans="1:59" ht="38.25" customHeight="1">
      <c r="A6" s="42"/>
      <c r="B6" s="42"/>
      <c r="C6" s="42"/>
      <c r="D6" s="42"/>
      <c r="E6" s="42" t="s">
        <v>7</v>
      </c>
      <c r="F6" s="19" t="s">
        <v>9</v>
      </c>
      <c r="G6" s="42"/>
      <c r="H6" s="42"/>
      <c r="I6" s="42"/>
      <c r="J6" s="19"/>
      <c r="K6" s="19"/>
      <c r="L6" s="19" t="s">
        <v>195</v>
      </c>
      <c r="M6" s="19" t="s">
        <v>196</v>
      </c>
      <c r="N6" s="19" t="s">
        <v>197</v>
      </c>
      <c r="O6" s="42"/>
      <c r="P6" s="79"/>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row>
    <row r="7" spans="1:59" ht="25.5" customHeight="1">
      <c r="A7" s="42"/>
      <c r="B7" s="42"/>
      <c r="C7" s="42"/>
      <c r="D7" s="42"/>
      <c r="E7" s="42"/>
      <c r="F7" s="19"/>
      <c r="G7" s="42"/>
      <c r="H7" s="42"/>
      <c r="I7" s="42"/>
      <c r="J7" s="19"/>
      <c r="K7" s="19"/>
      <c r="L7" s="19"/>
      <c r="M7" s="19"/>
      <c r="N7" s="19"/>
      <c r="O7" s="42"/>
      <c r="P7" s="79"/>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row>
    <row r="8" spans="1:59" ht="12.75" customHeight="1">
      <c r="A8" s="71" t="s">
        <v>15</v>
      </c>
      <c r="B8" s="71" t="s">
        <v>16</v>
      </c>
      <c r="C8" s="71"/>
      <c r="D8" s="71"/>
      <c r="E8" s="71">
        <v>1</v>
      </c>
      <c r="F8" s="71">
        <v>2</v>
      </c>
      <c r="G8" s="71">
        <v>3</v>
      </c>
      <c r="H8" s="71">
        <v>4</v>
      </c>
      <c r="I8" s="42">
        <v>5</v>
      </c>
      <c r="J8" s="42">
        <v>6</v>
      </c>
      <c r="K8" s="42">
        <v>7</v>
      </c>
      <c r="L8" s="42">
        <v>8</v>
      </c>
      <c r="M8" s="42">
        <v>9</v>
      </c>
      <c r="N8" s="42">
        <v>10</v>
      </c>
      <c r="O8" s="48">
        <v>11</v>
      </c>
      <c r="P8" s="79"/>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row>
    <row r="9" spans="1:59" ht="12.75" customHeight="1">
      <c r="A9" s="19">
        <v>1</v>
      </c>
      <c r="B9" s="80" t="s">
        <v>198</v>
      </c>
      <c r="C9" s="80"/>
      <c r="D9" s="80"/>
      <c r="E9" s="22">
        <f>SUM(E10:E11,E16:E18)</f>
        <v>19</v>
      </c>
      <c r="F9" s="22">
        <f>SUM(F10:F11,F16:F18)</f>
        <v>12</v>
      </c>
      <c r="G9" s="22">
        <f>SUM(G10:G11,G16:G18)</f>
        <v>1</v>
      </c>
      <c r="H9" s="22">
        <f>SUM(H10:H11,H16:H18)</f>
        <v>1</v>
      </c>
      <c r="I9" s="22">
        <f>SUM(I10:I11,I16:I18)</f>
        <v>12</v>
      </c>
      <c r="J9" s="22">
        <f>SUM(J10:J11,J16:J18)</f>
        <v>9</v>
      </c>
      <c r="K9" s="22">
        <f>SUM(K10:K11,K16:K18)</f>
        <v>3</v>
      </c>
      <c r="L9" s="22">
        <f>SUM(L10:L11,L16:L18)</f>
        <v>2</v>
      </c>
      <c r="M9" s="22">
        <f>SUM(M10:M11,M16:M18)</f>
        <v>1</v>
      </c>
      <c r="N9" s="22">
        <f>SUM(N10:N11,N16:N18)</f>
        <v>0</v>
      </c>
      <c r="O9" s="22">
        <f>SUM(O10:O11,O16:O18)</f>
        <v>5</v>
      </c>
      <c r="P9" s="79"/>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row>
    <row r="10" spans="1:59" ht="38.25" customHeight="1">
      <c r="A10" s="19">
        <v>2</v>
      </c>
      <c r="B10" s="81" t="s">
        <v>199</v>
      </c>
      <c r="C10" s="81"/>
      <c r="D10" s="81"/>
      <c r="E10" s="19">
        <v>19</v>
      </c>
      <c r="F10" s="19">
        <v>12</v>
      </c>
      <c r="G10" s="19">
        <v>1</v>
      </c>
      <c r="H10" s="19">
        <v>1</v>
      </c>
      <c r="I10" s="22">
        <v>12</v>
      </c>
      <c r="J10" s="22">
        <v>9</v>
      </c>
      <c r="K10" s="22">
        <v>3</v>
      </c>
      <c r="L10" s="22">
        <v>2</v>
      </c>
      <c r="M10" s="22">
        <v>1</v>
      </c>
      <c r="N10" s="22"/>
      <c r="O10" s="19">
        <v>5</v>
      </c>
      <c r="P10" s="79"/>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row>
    <row r="11" spans="1:59" ht="88.5" customHeight="1">
      <c r="A11" s="19">
        <v>3</v>
      </c>
      <c r="B11" s="81" t="s">
        <v>200</v>
      </c>
      <c r="C11" s="81"/>
      <c r="D11" s="81"/>
      <c r="E11" s="19"/>
      <c r="F11" s="19"/>
      <c r="G11" s="19"/>
      <c r="H11" s="19"/>
      <c r="I11" s="22"/>
      <c r="J11" s="22"/>
      <c r="K11" s="22"/>
      <c r="L11" s="22"/>
      <c r="M11" s="22"/>
      <c r="N11" s="22"/>
      <c r="O11" s="19"/>
      <c r="P11" s="79"/>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row>
    <row r="12" spans="1:59" ht="17.25" customHeight="1">
      <c r="A12" s="19">
        <v>4</v>
      </c>
      <c r="B12" s="19" t="s">
        <v>8</v>
      </c>
      <c r="C12" s="66" t="s">
        <v>201</v>
      </c>
      <c r="D12" s="66"/>
      <c r="E12" s="19"/>
      <c r="F12" s="19"/>
      <c r="G12" s="19"/>
      <c r="H12" s="19"/>
      <c r="I12" s="22"/>
      <c r="J12" s="22"/>
      <c r="K12" s="22"/>
      <c r="L12" s="22"/>
      <c r="M12" s="22"/>
      <c r="N12" s="22"/>
      <c r="O12" s="19"/>
      <c r="P12" s="79"/>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row>
    <row r="13" spans="1:59" ht="18.75" customHeight="1">
      <c r="A13" s="19">
        <v>5</v>
      </c>
      <c r="B13" s="19"/>
      <c r="C13" s="66" t="s">
        <v>202</v>
      </c>
      <c r="D13" s="66"/>
      <c r="E13" s="19"/>
      <c r="F13" s="19"/>
      <c r="G13" s="19"/>
      <c r="H13" s="19"/>
      <c r="I13" s="22"/>
      <c r="J13" s="22"/>
      <c r="K13" s="22"/>
      <c r="L13" s="22"/>
      <c r="M13" s="22"/>
      <c r="N13" s="22"/>
      <c r="O13" s="19"/>
      <c r="P13" s="79"/>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row>
    <row r="14" spans="1:59" ht="12.75" customHeight="1">
      <c r="A14" s="19">
        <v>6</v>
      </c>
      <c r="B14" s="19"/>
      <c r="C14" s="66" t="s">
        <v>203</v>
      </c>
      <c r="D14" s="66"/>
      <c r="E14" s="19"/>
      <c r="F14" s="19"/>
      <c r="G14" s="19"/>
      <c r="H14" s="19"/>
      <c r="I14" s="22"/>
      <c r="J14" s="22"/>
      <c r="K14" s="22"/>
      <c r="L14" s="22"/>
      <c r="M14" s="22"/>
      <c r="N14" s="22"/>
      <c r="O14" s="19"/>
      <c r="P14" s="79"/>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row>
    <row r="15" spans="1:59" ht="17.25" customHeight="1">
      <c r="A15" s="19">
        <v>7</v>
      </c>
      <c r="B15" s="19"/>
      <c r="C15" s="66" t="s">
        <v>204</v>
      </c>
      <c r="D15" s="66"/>
      <c r="E15" s="19"/>
      <c r="F15" s="19"/>
      <c r="G15" s="19"/>
      <c r="H15" s="19"/>
      <c r="I15" s="22"/>
      <c r="J15" s="22"/>
      <c r="K15" s="22"/>
      <c r="L15" s="22"/>
      <c r="M15" s="22"/>
      <c r="N15" s="22"/>
      <c r="O15" s="19"/>
      <c r="P15" s="79"/>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row>
    <row r="16" spans="1:59" ht="55.5" customHeight="1">
      <c r="A16" s="19">
        <v>8</v>
      </c>
      <c r="B16" s="62" t="s">
        <v>205</v>
      </c>
      <c r="C16" s="62"/>
      <c r="D16" s="62"/>
      <c r="E16" s="19"/>
      <c r="F16" s="19"/>
      <c r="G16" s="19"/>
      <c r="H16" s="19"/>
      <c r="I16" s="22"/>
      <c r="J16" s="22"/>
      <c r="K16" s="22"/>
      <c r="L16" s="22"/>
      <c r="M16" s="22"/>
      <c r="N16" s="22"/>
      <c r="O16" s="19"/>
      <c r="P16" s="79"/>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row>
    <row r="17" spans="1:59" ht="50.25" customHeight="1">
      <c r="A17" s="19">
        <v>9</v>
      </c>
      <c r="B17" s="81" t="s">
        <v>206</v>
      </c>
      <c r="C17" s="81"/>
      <c r="D17" s="81"/>
      <c r="E17" s="19"/>
      <c r="F17" s="19"/>
      <c r="G17" s="19"/>
      <c r="H17" s="19"/>
      <c r="I17" s="22"/>
      <c r="J17" s="22"/>
      <c r="K17" s="22"/>
      <c r="L17" s="22"/>
      <c r="M17" s="22"/>
      <c r="N17" s="22"/>
      <c r="O17" s="19"/>
      <c r="P17" s="79"/>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row>
    <row r="18" spans="1:59" ht="62.25" customHeight="1">
      <c r="A18" s="19">
        <v>10</v>
      </c>
      <c r="B18" s="81" t="s">
        <v>207</v>
      </c>
      <c r="C18" s="81"/>
      <c r="D18" s="81"/>
      <c r="E18" s="19"/>
      <c r="F18" s="19"/>
      <c r="G18" s="19"/>
      <c r="H18" s="19"/>
      <c r="I18" s="22"/>
      <c r="J18" s="22"/>
      <c r="K18" s="22"/>
      <c r="L18" s="22"/>
      <c r="M18" s="22"/>
      <c r="N18" s="22"/>
      <c r="O18" s="19"/>
      <c r="P18" s="79"/>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row>
    <row r="19" spans="1:59" ht="12.75" customHeight="1">
      <c r="A19" s="39"/>
      <c r="B19" s="39"/>
      <c r="C19" s="39"/>
      <c r="D19" s="39"/>
      <c r="E19" s="39"/>
      <c r="F19" s="39"/>
      <c r="G19" s="39"/>
      <c r="H19" s="39"/>
      <c r="I19" s="39"/>
      <c r="J19" s="39"/>
      <c r="K19" s="67"/>
      <c r="L19" s="67"/>
      <c r="M19" s="67"/>
      <c r="N19" s="67"/>
      <c r="O19" s="67"/>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row>
    <row r="20" spans="1:59" ht="12.75" customHeight="1">
      <c r="A20" s="28"/>
      <c r="B20" s="82"/>
      <c r="C20" s="82"/>
      <c r="D20" s="82"/>
      <c r="E20" s="82"/>
      <c r="F20" s="82"/>
      <c r="G20" s="82"/>
      <c r="H20" s="82"/>
      <c r="I20" s="83"/>
      <c r="J20" s="83"/>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row>
    <row r="21" spans="1:59" ht="13.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row>
    <row r="22" spans="1:59" ht="27" customHeight="1">
      <c r="A22" s="68"/>
      <c r="B22" s="84"/>
      <c r="C22" s="84"/>
      <c r="D22" s="84"/>
      <c r="E22" s="84"/>
      <c r="F22" s="84"/>
      <c r="G22" s="84"/>
      <c r="H22" s="8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row>
    <row r="23" spans="1:59" ht="12.7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row>
    <row r="24" spans="1:59" ht="12.7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row>
    <row r="25" spans="1:59" ht="12.7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row>
    <row r="26" spans="1:59" ht="12.7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row>
    <row r="27" spans="1:59" ht="12.7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row>
    <row r="28" spans="1:59" ht="12.7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row>
    <row r="29" spans="1:59" ht="12.7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row>
    <row r="30" spans="1:59" ht="12.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row>
    <row r="31" spans="1:59" ht="12.7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row>
    <row r="32" spans="1:59" ht="12.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row>
    <row r="33" spans="1:59" ht="12.7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row>
    <row r="34" spans="1:44" ht="12.7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row>
    <row r="35" spans="1:44" ht="12.75" customHeigh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row>
    <row r="36" spans="1:44" ht="12.7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row>
    <row r="37" spans="1:44" ht="12.75" customHeight="1">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row>
    <row r="38" spans="1:44" ht="12.7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row>
    <row r="39" spans="1:44" ht="12.7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row>
    <row r="40" spans="1:44" ht="12.75" customHeight="1">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row>
    <row r="41" spans="1:44" ht="12.7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row>
    <row r="42" spans="1:44" ht="12.75"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row>
    <row r="43" spans="1:44" ht="12.75"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row>
    <row r="44" spans="1:44" ht="12.75" customHeight="1">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row>
    <row r="45" spans="1:44" ht="12.75" customHeight="1">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row>
    <row r="46" spans="1:44" ht="12.7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row>
    <row r="47" spans="1:44" ht="12.75" customHeight="1">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row>
    <row r="48" spans="1:44" ht="12.7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row>
    <row r="49" spans="1:44" ht="12.75" customHeight="1">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row>
    <row r="50" spans="1:44" ht="12.75" customHeight="1">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row>
    <row r="51" spans="1:44" ht="12.75" customHeight="1">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row>
    <row r="52" spans="1:44" ht="12.75" customHeight="1">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row>
    <row r="53" spans="1:44" ht="12.75" customHeight="1">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row>
    <row r="54" spans="1:44" ht="12.75" customHeight="1">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row>
    <row r="55" spans="1:44" ht="12.7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row>
    <row r="56" spans="1:44" ht="12.7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row>
    <row r="57" spans="1:44" ht="12.75" customHeight="1">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row>
    <row r="58" spans="1:44" ht="12.75" customHeight="1">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row>
    <row r="59" spans="1:44" ht="12.75"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row>
    <row r="60" spans="1:44" ht="12.75"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row>
    <row r="61" spans="1:44" ht="12.75" customHeight="1">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row>
    <row r="62" spans="1:44" ht="12.7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row>
    <row r="63" spans="1:44" ht="12.75" customHeight="1">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row>
    <row r="64" spans="1:44" ht="12.75" customHeight="1">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row>
    <row r="65" spans="1:44" ht="12.75" customHeight="1">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row>
    <row r="66" spans="1:44" ht="12.75" customHeigh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row>
    <row r="67" spans="1:44" ht="12.75" customHeight="1">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row>
    <row r="68" spans="1:44" ht="12.75" customHeight="1">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row>
    <row r="69" spans="1:44" ht="12.75" customHeight="1">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row>
    <row r="70" spans="1:44" ht="12.75"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row>
    <row r="71" spans="1:44" ht="12.7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row>
    <row r="72" spans="1:44" ht="12.75" customHeight="1">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row>
    <row r="73" spans="1:44" ht="12.75" customHeigh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row>
    <row r="74" spans="1:44" ht="12.75" customHeight="1">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row>
    <row r="75" spans="1:44" ht="12.75"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row>
    <row r="76" spans="1:44" ht="12.75"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row>
    <row r="77" spans="1:44" ht="12.75"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row>
    <row r="78" spans="1:44" ht="12.75"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row>
    <row r="79" spans="1:44" ht="12.75"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row>
    <row r="80" spans="1:44" ht="12.7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row>
    <row r="81" spans="1:44" ht="12.75"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row>
    <row r="82" spans="1:44" ht="12.75"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row>
    <row r="83" spans="1:44" ht="12.75"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row>
    <row r="84" spans="1:44" ht="12.75"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row>
    <row r="85" spans="1:44" ht="12.75"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row>
    <row r="86" spans="1:44" ht="12.7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row>
    <row r="87" spans="1:44" ht="12.75"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row>
    <row r="88" spans="1:44" ht="12.7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row>
    <row r="89" spans="1:44" ht="12.75" customHeight="1">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row>
    <row r="90" spans="1:44" ht="12.75" customHeight="1">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row>
    <row r="91" spans="1:44" ht="12.75" customHeight="1">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row>
    <row r="92" spans="1:44" ht="12.75" customHeight="1">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row>
    <row r="93" spans="1:44" ht="12.75" customHeight="1">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row>
    <row r="94" spans="1:44" ht="12.75" customHeight="1">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row>
    <row r="95" spans="1:44" ht="12.75" customHeight="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row>
    <row r="96" spans="1:44" ht="12.75" customHeight="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row>
    <row r="97" spans="1:44" ht="12.75"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row>
    <row r="98" spans="1:44" ht="12.75" customHeight="1">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row>
    <row r="99" spans="1:44" ht="12.75" customHeight="1">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row>
    <row r="100" spans="1:44" ht="12.75"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row>
    <row r="101" spans="1:44" ht="12.75"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row>
    <row r="102" spans="1:44" ht="12.7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row>
    <row r="103" spans="1:44" ht="12.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row>
    <row r="104" spans="1:44" ht="12.75" customHeight="1">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row>
    <row r="105" spans="1:44" ht="12.7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row>
    <row r="106" spans="1:44" ht="12.7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row>
    <row r="107" spans="1:44" ht="12.75" customHeight="1">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row>
    <row r="108" spans="1:44" ht="12.75" customHeight="1">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row>
    <row r="109" spans="1:44" ht="12.7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row>
    <row r="110" spans="1:44" ht="12.75" customHeight="1">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row>
    <row r="111" spans="1:44" ht="12.75" customHeight="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row>
    <row r="112" spans="1:44" ht="12.75"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row>
    <row r="113" spans="1:44" ht="12.7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row>
    <row r="114" spans="1:44" ht="12.75"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row>
    <row r="115" spans="1:44" ht="12.75" customHeight="1">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row>
    <row r="116" spans="1:44" ht="12.75" customHeight="1">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row>
    <row r="117" spans="1:44" ht="12.75" customHeight="1">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row>
    <row r="118" spans="1:44" ht="12.75" customHeight="1">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row>
    <row r="119" spans="1:44" ht="12.75" customHeight="1">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row>
    <row r="120" spans="1:44" ht="12.75" customHeight="1">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row>
    <row r="121" spans="1:44" ht="12.7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row>
    <row r="122" spans="1:44" ht="12.7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row>
    <row r="123" spans="1:44" ht="12.75" customHeight="1">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row>
    <row r="124" spans="1:44" ht="12.7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row>
    <row r="125" spans="1:44" ht="12.7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row>
    <row r="126" spans="1:44" ht="12.7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row>
    <row r="127" spans="1:44" ht="12.7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row>
    <row r="128" spans="1:44" ht="12.7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row>
    <row r="129" spans="1:44" ht="12.7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row>
    <row r="130" spans="1:44" ht="12.7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row>
    <row r="131" spans="1:44" ht="12.7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row>
    <row r="132" spans="1:44" ht="12.75" customHeight="1">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row>
    <row r="133" spans="1:44" ht="12.7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row>
    <row r="134" spans="1:44" ht="12.7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row>
    <row r="135" spans="1:44" ht="12.75" customHeight="1">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row>
    <row r="136" spans="1:44" ht="12.75" customHeight="1">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row>
    <row r="137" spans="1:44" ht="12.75" customHeight="1">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row>
    <row r="138" spans="1:44" ht="12.75" customHeight="1">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row>
    <row r="139" spans="1:44" ht="12.75" customHeight="1">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row>
    <row r="140" spans="1:44" ht="12.7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row>
    <row r="141" spans="1:44" ht="12.75" customHeight="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row>
    <row r="142" spans="1:44" ht="12.7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row>
    <row r="143" spans="1:44" ht="12.75" customHeight="1">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row>
    <row r="144" spans="1:44" ht="12.7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row>
    <row r="145" spans="1:44" ht="12.7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row>
    <row r="146" spans="1:44" ht="12.75" customHeight="1">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row>
    <row r="147" spans="1:44" ht="12.75" customHeight="1">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row>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sheetData>
  <sheetProtection selectLockedCells="1" selectUnlockedCells="1"/>
  <mergeCells count="32">
    <mergeCell ref="A1:N1"/>
    <mergeCell ref="A3:A7"/>
    <mergeCell ref="B3:D7"/>
    <mergeCell ref="E3:F5"/>
    <mergeCell ref="G3:G7"/>
    <mergeCell ref="H3:H7"/>
    <mergeCell ref="I3:I7"/>
    <mergeCell ref="J3:N3"/>
    <mergeCell ref="O3:O7"/>
    <mergeCell ref="J4:N4"/>
    <mergeCell ref="J5:J7"/>
    <mergeCell ref="K5:K7"/>
    <mergeCell ref="L5:N5"/>
    <mergeCell ref="E6:E7"/>
    <mergeCell ref="F6:F7"/>
    <mergeCell ref="L6:L7"/>
    <mergeCell ref="M6:M7"/>
    <mergeCell ref="N6:N7"/>
    <mergeCell ref="B8:D8"/>
    <mergeCell ref="B9:D9"/>
    <mergeCell ref="B10:D10"/>
    <mergeCell ref="B11:D11"/>
    <mergeCell ref="B12:B15"/>
    <mergeCell ref="C12:D12"/>
    <mergeCell ref="C13:D13"/>
    <mergeCell ref="C14:D14"/>
    <mergeCell ref="C15:D15"/>
    <mergeCell ref="B16:D16"/>
    <mergeCell ref="B17:D17"/>
    <mergeCell ref="B18:D18"/>
    <mergeCell ref="B20:D20"/>
    <mergeCell ref="B22:D22"/>
  </mergeCells>
  <printOptions/>
  <pageMargins left="0.2361111111111111" right="0.2361111111111111" top="0.7479166666666667" bottom="0.7486111111111111" header="0.5118055555555555" footer="0.31527777777777777"/>
  <pageSetup horizontalDpi="300" verticalDpi="300" orientation="portrait" paperSize="9" scale="70"/>
  <headerFooter alignWithMargins="0">
    <oddFooter>&amp;LFA322417&amp;CФорма № 2-Ц перше півріччя 2015, Підрозділ: Білгород-Дністровський міськрайонний суд Одеської області, Початок періоду: 42005, Кінець періоду: 42185</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SheetLayoutView="100" workbookViewId="0" topLeftCell="A1">
      <selection activeCell="A1" sqref="A1"/>
    </sheetView>
  </sheetViews>
  <sheetFormatPr defaultColWidth="9.140625" defaultRowHeight="12.75"/>
  <cols>
    <col min="1" max="1" width="7.140625" style="1" customWidth="1"/>
    <col min="2" max="2" width="8.8515625" style="1" customWidth="1"/>
    <col min="3" max="3" width="10.7109375" style="1" customWidth="1"/>
    <col min="4" max="4" width="16.7109375" style="1" customWidth="1"/>
    <col min="5" max="5" width="20.7109375" style="1" customWidth="1"/>
    <col min="6" max="6" width="6.140625" style="1" customWidth="1"/>
    <col min="7" max="7" width="20.7109375" style="1" customWidth="1"/>
    <col min="8" max="8" width="16.7109375" style="1" customWidth="1"/>
    <col min="9" max="9" width="15.7109375" style="1" customWidth="1"/>
    <col min="10" max="10" width="11.421875" style="1" customWidth="1"/>
    <col min="11" max="255" width="9.140625" style="1" customWidth="1"/>
  </cols>
  <sheetData>
    <row r="1" spans="1:10" ht="18.75" customHeight="1">
      <c r="A1" s="86" t="s">
        <v>208</v>
      </c>
      <c r="B1" s="86"/>
      <c r="C1" s="86"/>
      <c r="H1" s="40"/>
      <c r="I1" s="87"/>
      <c r="J1" s="88"/>
    </row>
    <row r="2" spans="1:10" ht="18.75" customHeight="1">
      <c r="A2" s="89"/>
      <c r="B2" s="89"/>
      <c r="C2" s="89"/>
      <c r="D2" s="6"/>
      <c r="E2" s="6"/>
      <c r="F2" s="6"/>
      <c r="G2" s="6"/>
      <c r="H2" s="90"/>
      <c r="I2" s="91"/>
      <c r="J2" s="88"/>
    </row>
    <row r="3" spans="1:10" ht="27.75" customHeight="1">
      <c r="A3" s="92" t="s">
        <v>2</v>
      </c>
      <c r="B3" s="48" t="s">
        <v>3</v>
      </c>
      <c r="C3" s="48"/>
      <c r="D3" s="48"/>
      <c r="E3" s="48"/>
      <c r="F3" s="48"/>
      <c r="G3" s="48"/>
      <c r="H3" s="48"/>
      <c r="I3" s="48" t="s">
        <v>209</v>
      </c>
      <c r="J3" s="12"/>
    </row>
    <row r="4" spans="1:10" ht="16.5" customHeight="1">
      <c r="A4" s="92">
        <v>1</v>
      </c>
      <c r="B4" s="62" t="s">
        <v>210</v>
      </c>
      <c r="C4" s="62"/>
      <c r="D4" s="62"/>
      <c r="E4" s="62"/>
      <c r="F4" s="62"/>
      <c r="G4" s="62"/>
      <c r="H4" s="62"/>
      <c r="I4" s="22">
        <v>364</v>
      </c>
      <c r="J4" s="12"/>
    </row>
    <row r="5" spans="1:10" ht="16.5" customHeight="1">
      <c r="A5" s="92">
        <v>2</v>
      </c>
      <c r="B5" s="19" t="s">
        <v>211</v>
      </c>
      <c r="C5" s="49" t="s">
        <v>212</v>
      </c>
      <c r="D5" s="49"/>
      <c r="E5" s="49"/>
      <c r="F5" s="49"/>
      <c r="G5" s="49"/>
      <c r="H5" s="49"/>
      <c r="I5" s="22">
        <v>145</v>
      </c>
      <c r="J5" s="12"/>
    </row>
    <row r="6" spans="1:10" ht="16.5" customHeight="1">
      <c r="A6" s="92">
        <v>3</v>
      </c>
      <c r="B6" s="19"/>
      <c r="C6" s="19" t="s">
        <v>213</v>
      </c>
      <c r="D6" s="49" t="s">
        <v>214</v>
      </c>
      <c r="E6" s="49"/>
      <c r="F6" s="49"/>
      <c r="G6" s="49"/>
      <c r="H6" s="49"/>
      <c r="I6" s="10">
        <v>27</v>
      </c>
      <c r="J6" s="12"/>
    </row>
    <row r="7" spans="1:10" ht="16.5" customHeight="1">
      <c r="A7" s="92">
        <v>4</v>
      </c>
      <c r="B7" s="19"/>
      <c r="C7" s="19"/>
      <c r="D7" s="49" t="s">
        <v>215</v>
      </c>
      <c r="E7" s="49"/>
      <c r="F7" s="49"/>
      <c r="G7" s="49"/>
      <c r="H7" s="49"/>
      <c r="I7" s="19">
        <v>118</v>
      </c>
      <c r="J7" s="12"/>
    </row>
    <row r="8" spans="1:10" ht="16.5" customHeight="1">
      <c r="A8" s="92">
        <v>5</v>
      </c>
      <c r="B8" s="19"/>
      <c r="C8" s="49" t="s">
        <v>216</v>
      </c>
      <c r="D8" s="49"/>
      <c r="E8" s="49"/>
      <c r="F8" s="49"/>
      <c r="G8" s="49"/>
      <c r="H8" s="49"/>
      <c r="I8" s="22"/>
      <c r="J8" s="12"/>
    </row>
    <row r="9" spans="1:10" ht="16.5" customHeight="1">
      <c r="A9" s="92">
        <v>6</v>
      </c>
      <c r="B9" s="19"/>
      <c r="C9" s="49" t="s">
        <v>217</v>
      </c>
      <c r="D9" s="49"/>
      <c r="E9" s="49"/>
      <c r="F9" s="49"/>
      <c r="G9" s="49"/>
      <c r="H9" s="49"/>
      <c r="I9" s="19">
        <v>23</v>
      </c>
      <c r="J9" s="12"/>
    </row>
    <row r="10" spans="1:10" ht="16.5" customHeight="1">
      <c r="A10" s="92">
        <v>7</v>
      </c>
      <c r="B10" s="19" t="s">
        <v>218</v>
      </c>
      <c r="C10" s="49" t="s">
        <v>219</v>
      </c>
      <c r="D10" s="49"/>
      <c r="E10" s="49"/>
      <c r="F10" s="49"/>
      <c r="G10" s="49"/>
      <c r="H10" s="49"/>
      <c r="I10" s="22">
        <v>5</v>
      </c>
      <c r="J10" s="12"/>
    </row>
    <row r="11" spans="1:10" ht="16.5" customHeight="1">
      <c r="A11" s="92">
        <v>8</v>
      </c>
      <c r="B11" s="19"/>
      <c r="C11" s="49" t="s">
        <v>220</v>
      </c>
      <c r="D11" s="49"/>
      <c r="E11" s="49"/>
      <c r="F11" s="49"/>
      <c r="G11" s="49"/>
      <c r="H11" s="49"/>
      <c r="I11" s="22"/>
      <c r="J11" s="12"/>
    </row>
    <row r="12" spans="1:10" ht="18.75" customHeight="1">
      <c r="A12" s="92">
        <v>9</v>
      </c>
      <c r="B12" s="19"/>
      <c r="C12" s="49" t="s">
        <v>221</v>
      </c>
      <c r="D12" s="49"/>
      <c r="E12" s="49"/>
      <c r="F12" s="49"/>
      <c r="G12" s="49"/>
      <c r="H12" s="49"/>
      <c r="I12" s="22"/>
      <c r="J12" s="12"/>
    </row>
    <row r="13" spans="1:10" ht="18" customHeight="1">
      <c r="A13" s="92">
        <v>10</v>
      </c>
      <c r="B13" s="62" t="s">
        <v>222</v>
      </c>
      <c r="C13" s="62"/>
      <c r="D13" s="62"/>
      <c r="E13" s="62"/>
      <c r="F13" s="62"/>
      <c r="G13" s="62"/>
      <c r="H13" s="62"/>
      <c r="I13" s="93"/>
      <c r="J13" s="12"/>
    </row>
    <row r="14" spans="1:10" ht="18" customHeight="1">
      <c r="A14" s="92">
        <v>11</v>
      </c>
      <c r="B14" s="62" t="s">
        <v>223</v>
      </c>
      <c r="C14" s="62"/>
      <c r="D14" s="62"/>
      <c r="E14" s="62"/>
      <c r="F14" s="62"/>
      <c r="G14" s="62"/>
      <c r="H14" s="62"/>
      <c r="I14" s="93">
        <f>SUM(I15:I18)</f>
        <v>0</v>
      </c>
      <c r="J14" s="12"/>
    </row>
    <row r="15" spans="1:10" ht="18" customHeight="1">
      <c r="A15" s="92">
        <v>12</v>
      </c>
      <c r="B15" s="46" t="s">
        <v>224</v>
      </c>
      <c r="C15" s="94" t="s">
        <v>225</v>
      </c>
      <c r="D15" s="94"/>
      <c r="E15" s="94"/>
      <c r="F15" s="94"/>
      <c r="G15" s="94"/>
      <c r="H15" s="94"/>
      <c r="I15" s="93"/>
      <c r="J15" s="95"/>
    </row>
    <row r="16" spans="1:10" ht="18" customHeight="1">
      <c r="A16" s="92">
        <v>13</v>
      </c>
      <c r="B16" s="46"/>
      <c r="C16" s="94" t="s">
        <v>226</v>
      </c>
      <c r="D16" s="94"/>
      <c r="E16" s="94"/>
      <c r="F16" s="94"/>
      <c r="G16" s="94"/>
      <c r="H16" s="94"/>
      <c r="I16" s="93"/>
      <c r="J16" s="12"/>
    </row>
    <row r="17" spans="1:10" ht="18" customHeight="1">
      <c r="A17" s="92">
        <v>14</v>
      </c>
      <c r="B17" s="46"/>
      <c r="C17" s="94" t="s">
        <v>227</v>
      </c>
      <c r="D17" s="94"/>
      <c r="E17" s="94"/>
      <c r="F17" s="94"/>
      <c r="G17" s="94"/>
      <c r="H17" s="94"/>
      <c r="I17" s="93"/>
      <c r="J17" s="12"/>
    </row>
    <row r="18" spans="1:10" ht="18" customHeight="1">
      <c r="A18" s="92">
        <v>15</v>
      </c>
      <c r="B18" s="46"/>
      <c r="C18" s="94" t="s">
        <v>228</v>
      </c>
      <c r="D18" s="94"/>
      <c r="E18" s="94"/>
      <c r="F18" s="94"/>
      <c r="G18" s="94"/>
      <c r="H18" s="94"/>
      <c r="I18" s="93"/>
      <c r="J18" s="12"/>
    </row>
    <row r="19" spans="1:10" ht="14.25" customHeight="1">
      <c r="A19" s="92">
        <v>16</v>
      </c>
      <c r="B19" s="46"/>
      <c r="C19" s="96" t="s">
        <v>229</v>
      </c>
      <c r="D19" s="96"/>
      <c r="E19" s="96"/>
      <c r="F19" s="96"/>
      <c r="G19" s="96"/>
      <c r="H19" s="96"/>
      <c r="I19" s="93"/>
      <c r="J19" s="12"/>
    </row>
    <row r="20" spans="1:10" ht="18" customHeight="1">
      <c r="A20" s="92">
        <v>17</v>
      </c>
      <c r="B20" s="74" t="s">
        <v>230</v>
      </c>
      <c r="C20" s="74"/>
      <c r="D20" s="74"/>
      <c r="E20" s="74"/>
      <c r="F20" s="74"/>
      <c r="G20" s="74"/>
      <c r="H20" s="74"/>
      <c r="I20" s="93">
        <v>1</v>
      </c>
      <c r="J20" s="12"/>
    </row>
    <row r="21" spans="1:10" ht="18" customHeight="1">
      <c r="A21" s="92">
        <v>18</v>
      </c>
      <c r="B21" s="97" t="s">
        <v>231</v>
      </c>
      <c r="C21" s="97"/>
      <c r="D21" s="97"/>
      <c r="E21" s="97"/>
      <c r="F21" s="97"/>
      <c r="G21" s="97"/>
      <c r="H21" s="97"/>
      <c r="I21" s="93"/>
      <c r="J21" s="12"/>
    </row>
    <row r="22" spans="1:10" ht="18" customHeight="1">
      <c r="A22" s="92">
        <v>19</v>
      </c>
      <c r="B22" s="74" t="s">
        <v>232</v>
      </c>
      <c r="C22" s="74"/>
      <c r="D22" s="74"/>
      <c r="E22" s="74"/>
      <c r="F22" s="74"/>
      <c r="G22" s="74"/>
      <c r="H22" s="74"/>
      <c r="I22" s="93">
        <v>689</v>
      </c>
      <c r="J22" s="12"/>
    </row>
    <row r="23" spans="1:10" ht="18" customHeight="1">
      <c r="A23" s="92">
        <v>20</v>
      </c>
      <c r="B23" s="74" t="s">
        <v>233</v>
      </c>
      <c r="C23" s="74"/>
      <c r="D23" s="74"/>
      <c r="E23" s="74"/>
      <c r="F23" s="74"/>
      <c r="G23" s="74"/>
      <c r="H23" s="74"/>
      <c r="I23" s="93">
        <v>16</v>
      </c>
      <c r="J23" s="12"/>
    </row>
    <row r="24" spans="1:10" ht="12.75">
      <c r="A24" s="92">
        <v>21</v>
      </c>
      <c r="B24" s="94" t="s">
        <v>234</v>
      </c>
      <c r="C24" s="94"/>
      <c r="D24" s="94"/>
      <c r="E24" s="94"/>
      <c r="F24" s="94"/>
      <c r="G24" s="94"/>
      <c r="H24" s="94"/>
      <c r="I24" s="93">
        <v>6</v>
      </c>
      <c r="J24" s="12"/>
    </row>
    <row r="25" spans="1:10" ht="18" customHeight="1">
      <c r="A25" s="92">
        <v>22</v>
      </c>
      <c r="B25" s="74" t="s">
        <v>235</v>
      </c>
      <c r="C25" s="74"/>
      <c r="D25" s="74"/>
      <c r="E25" s="74"/>
      <c r="F25" s="74"/>
      <c r="G25" s="74"/>
      <c r="H25" s="74"/>
      <c r="I25" s="93">
        <v>4</v>
      </c>
      <c r="J25" s="12"/>
    </row>
    <row r="26" spans="1:10" ht="12.75">
      <c r="A26" s="92">
        <v>23</v>
      </c>
      <c r="B26" s="94" t="s">
        <v>234</v>
      </c>
      <c r="C26" s="94"/>
      <c r="D26" s="94"/>
      <c r="E26" s="94"/>
      <c r="F26" s="94"/>
      <c r="G26" s="94"/>
      <c r="H26" s="94"/>
      <c r="I26" s="93">
        <v>2</v>
      </c>
      <c r="J26" s="12"/>
    </row>
    <row r="27" spans="1:10" ht="12.75" customHeight="1">
      <c r="A27" s="92">
        <v>24</v>
      </c>
      <c r="B27" s="62" t="s">
        <v>236</v>
      </c>
      <c r="C27" s="62"/>
      <c r="D27" s="62"/>
      <c r="E27" s="62"/>
      <c r="F27" s="62"/>
      <c r="G27" s="62"/>
      <c r="H27" s="62"/>
      <c r="I27" s="93"/>
      <c r="J27" s="12"/>
    </row>
    <row r="28" spans="1:10" ht="12.75" customHeight="1">
      <c r="A28" s="92">
        <v>25</v>
      </c>
      <c r="B28" s="62" t="s">
        <v>237</v>
      </c>
      <c r="C28" s="62"/>
      <c r="D28" s="62"/>
      <c r="E28" s="62"/>
      <c r="F28" s="62"/>
      <c r="G28" s="62"/>
      <c r="H28" s="62"/>
      <c r="I28" s="93"/>
      <c r="J28" s="12"/>
    </row>
    <row r="29" spans="1:10" ht="12.75" customHeight="1">
      <c r="A29" s="92">
        <v>26</v>
      </c>
      <c r="B29" s="62" t="s">
        <v>238</v>
      </c>
      <c r="C29" s="62"/>
      <c r="D29" s="62"/>
      <c r="E29" s="62"/>
      <c r="F29" s="62"/>
      <c r="G29" s="62"/>
      <c r="H29" s="62"/>
      <c r="I29" s="93">
        <v>33</v>
      </c>
      <c r="J29" s="12"/>
    </row>
    <row r="30" spans="1:10" ht="12.75">
      <c r="A30" s="92">
        <v>27</v>
      </c>
      <c r="B30" s="74" t="s">
        <v>239</v>
      </c>
      <c r="C30" s="74"/>
      <c r="D30" s="74"/>
      <c r="E30" s="74"/>
      <c r="F30" s="74"/>
      <c r="G30" s="74"/>
      <c r="H30" s="74"/>
      <c r="I30" s="22">
        <v>1</v>
      </c>
      <c r="J30" s="12"/>
    </row>
    <row r="31" spans="1:10" ht="12.75" customHeight="1">
      <c r="A31" s="92">
        <v>28</v>
      </c>
      <c r="B31" s="62" t="s">
        <v>240</v>
      </c>
      <c r="C31" s="62"/>
      <c r="D31" s="62"/>
      <c r="E31" s="62"/>
      <c r="F31" s="62"/>
      <c r="G31" s="62"/>
      <c r="H31" s="62"/>
      <c r="I31" s="22">
        <v>13</v>
      </c>
      <c r="J31" s="12"/>
    </row>
    <row r="32" spans="1:12" ht="18" customHeight="1">
      <c r="A32" s="98"/>
      <c r="B32" s="98"/>
      <c r="C32" s="99"/>
      <c r="D32" s="100"/>
      <c r="E32" s="100"/>
      <c r="F32" s="100"/>
      <c r="G32" s="100"/>
      <c r="H32" s="99"/>
      <c r="I32" s="101"/>
      <c r="J32" s="102"/>
      <c r="K32" s="102"/>
      <c r="L32" s="51"/>
    </row>
    <row r="33" spans="1:12" ht="12.75" customHeight="1">
      <c r="A33" s="103"/>
      <c r="B33" s="104" t="s">
        <v>241</v>
      </c>
      <c r="C33" s="104"/>
      <c r="D33" s="105"/>
      <c r="E33" s="105"/>
      <c r="F33" s="106"/>
      <c r="G33" s="107" t="s">
        <v>242</v>
      </c>
      <c r="H33" s="107"/>
      <c r="I33" s="108"/>
      <c r="J33" s="109"/>
      <c r="K33" s="102"/>
      <c r="L33" s="51"/>
    </row>
    <row r="34" spans="1:12" ht="15.75" customHeight="1">
      <c r="A34" s="103"/>
      <c r="B34" s="110"/>
      <c r="C34" s="110"/>
      <c r="D34" s="111" t="s">
        <v>243</v>
      </c>
      <c r="E34" s="111"/>
      <c r="F34" s="106"/>
      <c r="G34" s="111" t="s">
        <v>244</v>
      </c>
      <c r="H34" s="111"/>
      <c r="I34" s="112"/>
      <c r="J34" s="113"/>
      <c r="K34" s="102"/>
      <c r="L34" s="51"/>
    </row>
    <row r="35" spans="1:12" ht="11.25" customHeight="1">
      <c r="A35" s="103"/>
      <c r="B35" s="114"/>
      <c r="C35" s="114"/>
      <c r="D35" s="114"/>
      <c r="E35" s="114"/>
      <c r="F35" s="106"/>
      <c r="G35" s="106"/>
      <c r="H35" s="106"/>
      <c r="I35" s="112"/>
      <c r="J35" s="103"/>
      <c r="K35" s="102"/>
      <c r="L35" s="51"/>
    </row>
    <row r="36" spans="1:12" ht="15.75" customHeight="1">
      <c r="A36" s="115"/>
      <c r="B36" s="116" t="s">
        <v>245</v>
      </c>
      <c r="C36" s="116"/>
      <c r="D36" s="105"/>
      <c r="E36" s="105"/>
      <c r="F36" s="106"/>
      <c r="G36" s="107" t="s">
        <v>246</v>
      </c>
      <c r="H36" s="107"/>
      <c r="I36" s="112"/>
      <c r="J36" s="103"/>
      <c r="K36" s="102"/>
      <c r="L36" s="51"/>
    </row>
    <row r="37" spans="1:12" ht="15.75" customHeight="1">
      <c r="A37" s="117"/>
      <c r="B37" s="118"/>
      <c r="C37" s="118"/>
      <c r="D37" s="111" t="s">
        <v>243</v>
      </c>
      <c r="E37" s="111"/>
      <c r="F37" s="118"/>
      <c r="G37" s="111" t="s">
        <v>244</v>
      </c>
      <c r="H37" s="111"/>
      <c r="I37" s="118"/>
      <c r="J37" s="103"/>
      <c r="K37" s="102"/>
      <c r="L37" s="51"/>
    </row>
    <row r="38" spans="1:12" ht="11.25" customHeight="1">
      <c r="A38" s="117"/>
      <c r="B38" s="118"/>
      <c r="C38" s="118"/>
      <c r="D38" s="119"/>
      <c r="E38" s="119"/>
      <c r="F38" s="118"/>
      <c r="G38" s="119"/>
      <c r="H38" s="119"/>
      <c r="I38" s="118"/>
      <c r="J38" s="103"/>
      <c r="K38" s="102"/>
      <c r="L38" s="51"/>
    </row>
    <row r="39" spans="1:12" ht="11.25" customHeight="1">
      <c r="A39" s="117"/>
      <c r="B39" s="118"/>
      <c r="C39" s="118"/>
      <c r="D39" s="114"/>
      <c r="E39" s="114"/>
      <c r="F39" s="106"/>
      <c r="G39" s="106"/>
      <c r="H39" s="118"/>
      <c r="I39" s="118"/>
      <c r="J39" s="102"/>
      <c r="K39" s="102"/>
      <c r="L39" s="51"/>
    </row>
    <row r="40" spans="1:12" ht="15.75" customHeight="1">
      <c r="A40" s="102"/>
      <c r="B40" s="114" t="s">
        <v>247</v>
      </c>
      <c r="C40" s="114"/>
      <c r="D40" s="120" t="s">
        <v>248</v>
      </c>
      <c r="E40" s="120"/>
      <c r="F40" s="106"/>
      <c r="G40" s="106"/>
      <c r="H40" s="106"/>
      <c r="I40" s="112"/>
      <c r="J40" s="109"/>
      <c r="K40" s="102"/>
      <c r="L40" s="51"/>
    </row>
    <row r="41" spans="1:12" ht="13.5" customHeight="1">
      <c r="A41" s="102"/>
      <c r="B41" s="121" t="s">
        <v>249</v>
      </c>
      <c r="C41" s="114"/>
      <c r="D41" s="122"/>
      <c r="E41" s="122"/>
      <c r="F41" s="106"/>
      <c r="G41" s="106"/>
      <c r="H41" s="106"/>
      <c r="I41" s="118"/>
      <c r="J41" s="109"/>
      <c r="K41" s="102"/>
      <c r="L41" s="51"/>
    </row>
    <row r="42" spans="1:12" ht="12.75" customHeight="1">
      <c r="A42" s="102"/>
      <c r="B42" s="114" t="s">
        <v>250</v>
      </c>
      <c r="C42" s="114"/>
      <c r="D42" s="122"/>
      <c r="E42" s="122"/>
      <c r="F42" s="106"/>
      <c r="G42" s="106"/>
      <c r="H42" s="123" t="s">
        <v>251</v>
      </c>
      <c r="I42" s="123"/>
      <c r="J42" s="124"/>
      <c r="K42" s="102"/>
      <c r="L42" s="51"/>
    </row>
    <row r="43" spans="1:12" ht="15.75" customHeight="1">
      <c r="A43" s="102"/>
      <c r="B43" s="114"/>
      <c r="C43" s="102"/>
      <c r="D43" s="100"/>
      <c r="E43" s="100"/>
      <c r="F43" s="102"/>
      <c r="G43" s="102"/>
      <c r="H43" s="100"/>
      <c r="I43" s="125"/>
      <c r="J43" s="102"/>
      <c r="K43" s="102"/>
      <c r="L43" s="51"/>
    </row>
    <row r="44" spans="1:12" ht="12.75" customHeight="1">
      <c r="A44" s="102"/>
      <c r="B44" s="103"/>
      <c r="C44" s="103"/>
      <c r="D44" s="103"/>
      <c r="E44" s="103"/>
      <c r="F44" s="103"/>
      <c r="G44" s="103"/>
      <c r="H44" s="103"/>
      <c r="I44" s="126"/>
      <c r="J44" s="102"/>
      <c r="K44" s="102"/>
      <c r="L44" s="51"/>
    </row>
    <row r="45" spans="1:12" ht="12.75" customHeight="1">
      <c r="A45" s="102"/>
      <c r="B45" s="102"/>
      <c r="C45" s="102"/>
      <c r="D45" s="102"/>
      <c r="E45" s="102"/>
      <c r="F45" s="102"/>
      <c r="G45" s="102"/>
      <c r="H45" s="102"/>
      <c r="I45" s="126"/>
      <c r="J45" s="102"/>
      <c r="K45" s="102"/>
      <c r="L45" s="51"/>
    </row>
    <row r="46" spans="1:12" ht="12.75" customHeight="1">
      <c r="A46" s="102"/>
      <c r="B46" s="102"/>
      <c r="C46" s="102"/>
      <c r="D46" s="102"/>
      <c r="E46" s="102"/>
      <c r="F46" s="102"/>
      <c r="G46" s="102"/>
      <c r="H46" s="102"/>
      <c r="I46" s="126"/>
      <c r="J46" s="102"/>
      <c r="K46" s="102"/>
      <c r="L46" s="51"/>
    </row>
    <row r="47" spans="1:12" ht="12.75" customHeight="1">
      <c r="A47" s="68"/>
      <c r="B47" s="68"/>
      <c r="C47" s="68"/>
      <c r="D47" s="51"/>
      <c r="E47" s="51"/>
      <c r="F47" s="51"/>
      <c r="G47" s="51"/>
      <c r="H47" s="51"/>
      <c r="I47" s="68"/>
      <c r="J47" s="51"/>
      <c r="K47" s="51"/>
      <c r="L47" s="51"/>
    </row>
    <row r="48" spans="1:12" ht="12.75" customHeight="1">
      <c r="A48" s="51"/>
      <c r="B48" s="51"/>
      <c r="C48" s="51"/>
      <c r="D48" s="51"/>
      <c r="E48" s="51"/>
      <c r="F48" s="51"/>
      <c r="G48" s="51"/>
      <c r="H48" s="51"/>
      <c r="I48" s="126"/>
      <c r="J48" s="51"/>
      <c r="K48" s="51"/>
      <c r="L48" s="51"/>
    </row>
    <row r="49" spans="1:12" ht="12.75" customHeight="1">
      <c r="A49" s="51"/>
      <c r="B49" s="51"/>
      <c r="C49" s="51"/>
      <c r="D49" s="51"/>
      <c r="E49" s="51"/>
      <c r="F49" s="51"/>
      <c r="G49" s="51"/>
      <c r="H49" s="51"/>
      <c r="I49" s="126"/>
      <c r="J49" s="51"/>
      <c r="K49" s="51"/>
      <c r="L49" s="51"/>
    </row>
    <row r="50" ht="12.75" customHeight="1">
      <c r="H50" s="51"/>
    </row>
  </sheetData>
  <sheetProtection selectLockedCells="1" selectUnlockedCells="1"/>
  <mergeCells count="47">
    <mergeCell ref="B3:H3"/>
    <mergeCell ref="B4:H4"/>
    <mergeCell ref="B5:B9"/>
    <mergeCell ref="C5:H5"/>
    <mergeCell ref="C6:C7"/>
    <mergeCell ref="D6:H6"/>
    <mergeCell ref="D7:H7"/>
    <mergeCell ref="C8:H8"/>
    <mergeCell ref="C9:H9"/>
    <mergeCell ref="B10:B12"/>
    <mergeCell ref="C10:H10"/>
    <mergeCell ref="C11:H11"/>
    <mergeCell ref="C12:H12"/>
    <mergeCell ref="B13:H13"/>
    <mergeCell ref="B14:H14"/>
    <mergeCell ref="B15:B19"/>
    <mergeCell ref="C15:H15"/>
    <mergeCell ref="C16:H16"/>
    <mergeCell ref="C17:H17"/>
    <mergeCell ref="C18:H18"/>
    <mergeCell ref="C19:H19"/>
    <mergeCell ref="B20:H20"/>
    <mergeCell ref="B21:H21"/>
    <mergeCell ref="B22:H22"/>
    <mergeCell ref="B23:H23"/>
    <mergeCell ref="B24:H24"/>
    <mergeCell ref="B25:H25"/>
    <mergeCell ref="B26:H26"/>
    <mergeCell ref="B27:H27"/>
    <mergeCell ref="B28:H28"/>
    <mergeCell ref="B29:H29"/>
    <mergeCell ref="B30:H30"/>
    <mergeCell ref="B31:H31"/>
    <mergeCell ref="B33:C33"/>
    <mergeCell ref="D33:E33"/>
    <mergeCell ref="G33:H33"/>
    <mergeCell ref="D34:E34"/>
    <mergeCell ref="G34:H34"/>
    <mergeCell ref="B36:C36"/>
    <mergeCell ref="D36:E36"/>
    <mergeCell ref="G36:H36"/>
    <mergeCell ref="D37:E37"/>
    <mergeCell ref="G37:H37"/>
    <mergeCell ref="D40:E40"/>
    <mergeCell ref="D41:E41"/>
    <mergeCell ref="D42:E42"/>
    <mergeCell ref="H42:I42"/>
  </mergeCells>
  <printOptions/>
  <pageMargins left="0.5902777777777778" right="0.39375" top="0.7875" bottom="0.7875" header="0.5118055555555555" footer="0.5118055555555555"/>
  <pageSetup horizontalDpi="300" verticalDpi="300" orientation="portrait" paperSize="9" scale="70"/>
  <headerFooter alignWithMargins="0">
    <oddFooter>&amp;LFA322417&amp;CФорма № 2-Ц перше півріччя 2015, Підрозділ: Білгород-Дністровський міськрайонний суд Одеської області, Початок періоду: 42005, Кінець періоду: 42185</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SheetLayoutView="100" workbookViewId="0" topLeftCell="A1">
      <selection activeCell="A1" sqref="A1"/>
    </sheetView>
  </sheetViews>
  <sheetFormatPr defaultColWidth="9.140625" defaultRowHeight="12.75"/>
  <cols>
    <col min="1" max="255" width="9.140625" style="1" customWidth="1"/>
  </cols>
  <sheetData>
    <row r="1" spans="1:10" ht="12.75" customHeight="1">
      <c r="A1" s="127" t="s">
        <v>252</v>
      </c>
      <c r="B1" s="127"/>
      <c r="C1" s="127"/>
      <c r="D1" s="127"/>
      <c r="E1" s="127"/>
      <c r="F1" s="127"/>
      <c r="G1" s="127"/>
      <c r="H1" s="127"/>
      <c r="I1" s="127"/>
      <c r="J1" s="127"/>
    </row>
    <row r="2" spans="1:3" ht="18.75" customHeight="1">
      <c r="A2" s="128"/>
      <c r="B2" s="102"/>
      <c r="C2" s="102"/>
    </row>
    <row r="3" spans="1:10" ht="15.75" customHeight="1">
      <c r="A3" s="129" t="s">
        <v>253</v>
      </c>
      <c r="B3" s="129"/>
      <c r="C3" s="129"/>
      <c r="D3" s="129"/>
      <c r="E3" s="129"/>
      <c r="F3" s="129"/>
      <c r="G3" s="129"/>
      <c r="H3" s="129"/>
      <c r="I3" s="129"/>
      <c r="J3" s="129"/>
    </row>
    <row r="4" spans="1:10" ht="18.75" customHeight="1">
      <c r="A4" s="129"/>
      <c r="B4" s="129"/>
      <c r="C4" s="129"/>
      <c r="D4" s="129"/>
      <c r="E4" s="129"/>
      <c r="F4" s="129"/>
      <c r="G4" s="129"/>
      <c r="H4" s="129"/>
      <c r="I4" s="129"/>
      <c r="J4" s="129"/>
    </row>
    <row r="5" spans="1:10" ht="18.75" customHeight="1">
      <c r="A5" s="87" t="s">
        <v>254</v>
      </c>
      <c r="B5" s="87"/>
      <c r="C5" s="87"/>
      <c r="D5" s="87"/>
      <c r="E5" s="87"/>
      <c r="F5" s="87"/>
      <c r="G5" s="87"/>
      <c r="H5" s="87"/>
      <c r="I5" s="87"/>
      <c r="J5" s="87"/>
    </row>
    <row r="6" spans="1:10" ht="12.75" customHeight="1">
      <c r="A6" s="130"/>
      <c r="B6" s="130"/>
      <c r="C6" s="130"/>
      <c r="D6" s="130"/>
      <c r="E6" s="130"/>
      <c r="F6" s="130"/>
      <c r="G6" s="130"/>
      <c r="H6" s="130"/>
      <c r="I6" s="130"/>
      <c r="J6" s="130"/>
    </row>
    <row r="7" spans="1:3" ht="18.75" customHeight="1">
      <c r="A7" s="128"/>
      <c r="B7" s="102"/>
      <c r="C7" s="102"/>
    </row>
    <row r="8" spans="1:7" ht="18.75" customHeight="1">
      <c r="A8" s="131"/>
      <c r="B8" s="132"/>
      <c r="C8" s="132"/>
      <c r="D8" s="6"/>
      <c r="E8" s="6"/>
      <c r="F8" s="6"/>
      <c r="G8" s="6"/>
    </row>
    <row r="9" spans="1:10" ht="12.75" customHeight="1">
      <c r="A9" s="19" t="s">
        <v>255</v>
      </c>
      <c r="B9" s="19"/>
      <c r="C9" s="19"/>
      <c r="D9" s="19"/>
      <c r="E9" s="19" t="s">
        <v>256</v>
      </c>
      <c r="F9" s="19"/>
      <c r="G9" s="19"/>
      <c r="H9" s="12"/>
      <c r="J9" s="28"/>
    </row>
    <row r="10" spans="1:10" ht="12.75" customHeight="1">
      <c r="A10" s="19"/>
      <c r="B10" s="19"/>
      <c r="C10" s="19"/>
      <c r="D10" s="19"/>
      <c r="E10" s="19"/>
      <c r="F10" s="19"/>
      <c r="G10" s="19"/>
      <c r="H10" s="133" t="s">
        <v>257</v>
      </c>
      <c r="I10" s="133"/>
      <c r="J10" s="133"/>
    </row>
    <row r="11" spans="1:10" ht="12.75" customHeight="1">
      <c r="A11" s="49" t="s">
        <v>258</v>
      </c>
      <c r="B11" s="49"/>
      <c r="C11" s="49"/>
      <c r="D11" s="49"/>
      <c r="E11" s="19" t="s">
        <v>259</v>
      </c>
      <c r="F11" s="19"/>
      <c r="G11" s="19"/>
      <c r="H11" s="134" t="s">
        <v>260</v>
      </c>
      <c r="I11" s="134"/>
      <c r="J11" s="134"/>
    </row>
    <row r="12" spans="1:10" ht="27.75" customHeight="1">
      <c r="A12" s="49"/>
      <c r="B12" s="49"/>
      <c r="C12" s="49"/>
      <c r="D12" s="49"/>
      <c r="E12" s="19"/>
      <c r="F12" s="19"/>
      <c r="G12" s="19"/>
      <c r="H12" s="134"/>
      <c r="I12" s="134"/>
      <c r="J12" s="134"/>
    </row>
    <row r="13" spans="1:10" ht="17.25" customHeight="1">
      <c r="A13" s="49"/>
      <c r="B13" s="49"/>
      <c r="C13" s="49"/>
      <c r="D13" s="49"/>
      <c r="E13" s="19"/>
      <c r="F13" s="19"/>
      <c r="G13" s="19"/>
      <c r="H13" s="20" t="s">
        <v>261</v>
      </c>
      <c r="I13" s="20"/>
      <c r="J13" s="20"/>
    </row>
    <row r="14" spans="1:10" ht="38.25" customHeight="1">
      <c r="A14" s="49" t="s">
        <v>262</v>
      </c>
      <c r="B14" s="49"/>
      <c r="C14" s="49"/>
      <c r="D14" s="49"/>
      <c r="E14" s="19" t="s">
        <v>263</v>
      </c>
      <c r="F14" s="19"/>
      <c r="G14" s="19"/>
      <c r="H14" s="20"/>
      <c r="I14" s="20"/>
      <c r="J14" s="20"/>
    </row>
    <row r="15" spans="1:10" ht="40.5" customHeight="1">
      <c r="A15" s="49"/>
      <c r="B15" s="49"/>
      <c r="C15" s="49"/>
      <c r="D15" s="49"/>
      <c r="E15" s="19"/>
      <c r="F15" s="19"/>
      <c r="G15" s="19"/>
      <c r="H15" s="20" t="s">
        <v>264</v>
      </c>
      <c r="I15" s="20"/>
      <c r="J15" s="20"/>
    </row>
    <row r="16" spans="1:10" ht="48.75" customHeight="1">
      <c r="A16" s="49" t="s">
        <v>265</v>
      </c>
      <c r="B16" s="49"/>
      <c r="C16" s="49"/>
      <c r="D16" s="49"/>
      <c r="E16" s="19" t="s">
        <v>266</v>
      </c>
      <c r="F16" s="19"/>
      <c r="G16" s="19"/>
      <c r="H16" s="20" t="s">
        <v>267</v>
      </c>
      <c r="I16" s="20"/>
      <c r="J16" s="20"/>
    </row>
    <row r="17" spans="1:10" ht="26.25" customHeight="1">
      <c r="A17" s="39"/>
      <c r="B17" s="39"/>
      <c r="C17" s="39"/>
      <c r="D17" s="39"/>
      <c r="E17" s="39"/>
      <c r="F17" s="135"/>
      <c r="G17" s="135"/>
      <c r="H17" s="28"/>
      <c r="I17" s="28"/>
      <c r="J17" s="28"/>
    </row>
    <row r="18" spans="8:10" ht="15.75" customHeight="1">
      <c r="H18" s="136"/>
      <c r="I18" s="136"/>
      <c r="J18" s="136"/>
    </row>
    <row r="19" spans="1:10" ht="12.75" customHeight="1">
      <c r="A19" s="137"/>
      <c r="B19" s="6"/>
      <c r="C19" s="6"/>
      <c r="D19" s="6"/>
      <c r="E19" s="6"/>
      <c r="F19" s="6"/>
      <c r="G19" s="138"/>
      <c r="H19" s="6"/>
      <c r="I19" s="6"/>
      <c r="J19" s="139"/>
    </row>
    <row r="20" spans="1:11" ht="25.5" customHeight="1">
      <c r="A20" s="140" t="s">
        <v>268</v>
      </c>
      <c r="B20" s="140"/>
      <c r="C20" s="140"/>
      <c r="D20" s="140"/>
      <c r="E20" s="140"/>
      <c r="F20" s="140"/>
      <c r="G20" s="140"/>
      <c r="H20" s="140"/>
      <c r="I20" s="140"/>
      <c r="J20" s="140"/>
      <c r="K20" s="12"/>
    </row>
    <row r="21" spans="1:11" ht="22.5" customHeight="1">
      <c r="A21" s="141" t="s">
        <v>269</v>
      </c>
      <c r="B21" s="141"/>
      <c r="C21" s="142" t="s">
        <v>270</v>
      </c>
      <c r="D21" s="142"/>
      <c r="E21" s="142"/>
      <c r="F21" s="142"/>
      <c r="G21" s="142"/>
      <c r="H21" s="142"/>
      <c r="I21" s="142"/>
      <c r="J21" s="142"/>
      <c r="K21" s="12"/>
    </row>
    <row r="22" spans="1:11" ht="19.5" customHeight="1">
      <c r="A22" s="141" t="s">
        <v>271</v>
      </c>
      <c r="B22" s="141"/>
      <c r="C22" s="143" t="s">
        <v>272</v>
      </c>
      <c r="D22" s="143"/>
      <c r="E22" s="143"/>
      <c r="F22" s="143"/>
      <c r="G22" s="143"/>
      <c r="H22" s="143"/>
      <c r="I22" s="143"/>
      <c r="J22" s="143"/>
      <c r="K22" s="12"/>
    </row>
    <row r="23" spans="1:11" ht="20.25" customHeight="1">
      <c r="A23" s="144"/>
      <c r="B23" s="144"/>
      <c r="C23" s="144"/>
      <c r="D23" s="144"/>
      <c r="E23" s="144"/>
      <c r="F23" s="144"/>
      <c r="G23" s="144"/>
      <c r="H23" s="144"/>
      <c r="I23" s="144"/>
      <c r="J23" s="144"/>
      <c r="K23" s="12"/>
    </row>
    <row r="24" spans="1:11" ht="20.25" customHeight="1">
      <c r="A24" s="49"/>
      <c r="B24" s="49"/>
      <c r="C24" s="49"/>
      <c r="D24" s="49"/>
      <c r="E24" s="49"/>
      <c r="F24" s="49"/>
      <c r="G24" s="49"/>
      <c r="H24" s="49"/>
      <c r="I24" s="49"/>
      <c r="J24" s="49"/>
      <c r="K24" s="12"/>
    </row>
    <row r="25" spans="1:11" ht="18" customHeight="1">
      <c r="A25" s="145" t="s">
        <v>273</v>
      </c>
      <c r="B25" s="145"/>
      <c r="C25" s="145"/>
      <c r="D25" s="145"/>
      <c r="E25" s="145"/>
      <c r="F25" s="145"/>
      <c r="G25" s="145"/>
      <c r="H25" s="145"/>
      <c r="I25" s="145"/>
      <c r="J25" s="145"/>
      <c r="K25" s="12"/>
    </row>
    <row r="26" spans="1:11" ht="12.75">
      <c r="A26" s="145"/>
      <c r="B26" s="145"/>
      <c r="C26" s="145"/>
      <c r="D26" s="145"/>
      <c r="E26" s="145"/>
      <c r="F26" s="145"/>
      <c r="G26" s="145"/>
      <c r="H26" s="145"/>
      <c r="I26" s="145"/>
      <c r="J26" s="145"/>
      <c r="K26" s="12"/>
    </row>
    <row r="27" spans="1:10" ht="12.75" customHeight="1">
      <c r="A27" s="146"/>
      <c r="B27" s="39"/>
      <c r="C27" s="146"/>
      <c r="D27" s="39"/>
      <c r="E27" s="39"/>
      <c r="F27" s="39"/>
      <c r="G27" s="147"/>
      <c r="H27" s="39"/>
      <c r="I27" s="39"/>
      <c r="J27" s="39"/>
    </row>
  </sheetData>
  <sheetProtection selectLockedCells="1" selectUnlockedCells="1"/>
  <mergeCells count="28">
    <mergeCell ref="A1:J1"/>
    <mergeCell ref="A3:J4"/>
    <mergeCell ref="A5:J5"/>
    <mergeCell ref="A6:J6"/>
    <mergeCell ref="A9:D10"/>
    <mergeCell ref="E9:G10"/>
    <mergeCell ref="H10:J10"/>
    <mergeCell ref="A11:D13"/>
    <mergeCell ref="E11:G13"/>
    <mergeCell ref="H11:J11"/>
    <mergeCell ref="H12:J12"/>
    <mergeCell ref="H13:J14"/>
    <mergeCell ref="A14:D15"/>
    <mergeCell ref="E14:G15"/>
    <mergeCell ref="H15:J15"/>
    <mergeCell ref="A16:D16"/>
    <mergeCell ref="E16:G16"/>
    <mergeCell ref="H16:J16"/>
    <mergeCell ref="H17:J17"/>
    <mergeCell ref="H18:J18"/>
    <mergeCell ref="A20:J20"/>
    <mergeCell ref="A21:B21"/>
    <mergeCell ref="C21:J21"/>
    <mergeCell ref="A22:B22"/>
    <mergeCell ref="C22:J22"/>
    <mergeCell ref="A23:J23"/>
    <mergeCell ref="A24:J24"/>
    <mergeCell ref="A25:J26"/>
  </mergeCells>
  <printOptions/>
  <pageMargins left="0.7479166666666667" right="0.3541666666666667" top="0.9840277777777777" bottom="0.9840277777777777" header="0.5118055555555555" footer="0.5118055555555555"/>
  <pageSetup horizontalDpi="300" verticalDpi="300" orientation="portrait" paperSize="9" scale="95"/>
  <headerFooter alignWithMargins="0">
    <oddFooter>&amp;LFA322417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2015-08-03T13:26:12Z</cp:lastPrinted>
  <dcterms:modified xsi:type="dcterms:W3CDTF">2015-08-03T13:26:38Z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2-Ц_495_2.15</vt:lpwstr>
  </property>
  <property fmtid="{D5CDD505-2E9C-101B-9397-08002B2CF9AE}" pid="3" name="Вид звіту">
    <vt:lpwstr>Статистичний звіт</vt:lpwstr>
  </property>
  <property fmtid="{D5CDD505-2E9C-101B-9397-08002B2CF9AE}" pid="4" name="К.Cума">
    <vt:lpwstr>FA322417</vt:lpwstr>
  </property>
  <property fmtid="{D5CDD505-2E9C-101B-9397-08002B2CF9AE}" pid="5" name="Кінець періоду">
    <vt:lpwstr>30.06.2015</vt:lpwstr>
  </property>
  <property fmtid="{D5CDD505-2E9C-101B-9397-08002B2CF9AE}" pid="6" name="Період">
    <vt:lpwstr>перше півріччя 2015 року</vt:lpwstr>
  </property>
  <property fmtid="{D5CDD505-2E9C-101B-9397-08002B2CF9AE}" pid="7" name="Початок періоду">
    <vt:lpwstr>01.01.2015</vt:lpwstr>
  </property>
  <property fmtid="{D5CDD505-2E9C-101B-9397-08002B2CF9AE}" pid="8" name="Підрозділ">
    <vt:lpwstr>Білгород-Дністровський міськрайонний суд Одеської області</vt:lpwstr>
  </property>
  <property fmtid="{D5CDD505-2E9C-101B-9397-08002B2CF9AE}" pid="9" name="ПідрозділDBID">
    <vt:i4>0</vt:i4>
  </property>
  <property fmtid="{D5CDD505-2E9C-101B-9397-08002B2CF9AE}" pid="10" name="ПідрозділID">
    <vt:i4>759</vt:i4>
  </property>
  <property fmtid="{D5CDD505-2E9C-101B-9397-08002B2CF9AE}" pid="11" name="Тип виду звіту">
    <vt:i4>1</vt:i4>
  </property>
  <property fmtid="{D5CDD505-2E9C-101B-9397-08002B2CF9AE}" pid="12" name="Тип звіту">
    <vt:lpwstr>2-Ц</vt:lpwstr>
  </property>
  <property fmtid="{D5CDD505-2E9C-101B-9397-08002B2CF9AE}" pid="13" name="Тип звітуDBID">
    <vt:i4>0</vt:i4>
  </property>
  <property fmtid="{D5CDD505-2E9C-101B-9397-08002B2CF9AE}" pid="14" name="Тип звітуID">
    <vt:i4>16244</vt:i4>
  </property>
</Properties>
</file>